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20\EJECUCIÓN MENSUAL\2 FEBRERO\"/>
    </mc:Choice>
  </mc:AlternateContent>
  <bookViews>
    <workbookView xWindow="-120" yWindow="-120" windowWidth="20730" windowHeight="11160"/>
  </bookViews>
  <sheets>
    <sheet name="29-02-2020" sheetId="8" r:id="rId1"/>
    <sheet name="Torta" sheetId="9" r:id="rId2"/>
  </sheets>
  <definedNames>
    <definedName name="_xlnm.Print_Area" localSheetId="0">'29-02-2020'!$A$1:$F$23</definedName>
    <definedName name="Print_Area" localSheetId="0">'29-02-2020'!$A$1:$F$23</definedName>
    <definedName name="Print_Area" localSheetId="1">Torta!$A$1:$N$47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8" l="1"/>
  <c r="E17" i="8" s="1"/>
  <c r="C17" i="8"/>
  <c r="C20" i="8" s="1"/>
  <c r="B17" i="8"/>
  <c r="B20" i="8" s="1"/>
  <c r="D18" i="8"/>
  <c r="E18" i="8" s="1"/>
  <c r="C18" i="8"/>
  <c r="B18" i="8"/>
  <c r="D20" i="8" l="1"/>
  <c r="E20" i="8" s="1"/>
  <c r="B12" i="8" l="1"/>
  <c r="D12" i="8"/>
  <c r="C12" i="8"/>
  <c r="E10" i="8" l="1"/>
  <c r="E6" i="8" l="1"/>
  <c r="E7" i="8"/>
  <c r="E8" i="8"/>
  <c r="E9" i="8"/>
  <c r="E5" i="8" l="1"/>
  <c r="E12" i="8" l="1"/>
</calcChain>
</file>

<file path=xl/sharedStrings.xml><?xml version="1.0" encoding="utf-8"?>
<sst xmlns="http://schemas.openxmlformats.org/spreadsheetml/2006/main" count="22" uniqueCount="19">
  <si>
    <t>EJECUCIÓN</t>
  </si>
  <si>
    <t xml:space="preserve">PORCENTAJE DE EJECUCIÓN % </t>
  </si>
  <si>
    <t>TOTAL A NIVEL ENTIDAD</t>
  </si>
  <si>
    <t xml:space="preserve"> </t>
  </si>
  <si>
    <t>PRESUPUESTO VIGENTE</t>
  </si>
  <si>
    <t>PRESUPUESTO APROBADO 2019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</si>
  <si>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</si>
  <si>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</si>
  <si>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</si>
  <si>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</si>
  <si>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</si>
  <si>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</si>
  <si>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PROTECCIÓN SOCIAL A FAMILIAS DE TEKOPORA</t>
  </si>
  <si>
    <t>FOMENTO DE MICROEMPRENDIMIENTOS A PARTICIPANTES DE TENONDERA</t>
  </si>
  <si>
    <t>REGULARIZACIÓN DE TERRITORIOS SOCIALES, TEKOHA</t>
  </si>
  <si>
    <t>PRESUPUESTO APROBADO 2020</t>
  </si>
  <si>
    <t>TIPO 1 -  "PROGRAMA CENTRAL"</t>
  </si>
  <si>
    <t>TIPO 2 - "PROGRAMAS SUSTANTIVOS"</t>
  </si>
  <si>
    <t>29 DE FEBRERO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</si>
</sst>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b/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2"/>
      <color theme="2" tint="-0.89999084444715716"/>
      <name val="Maiandra GD"/>
      <family val="2"/>
    </font>
    <font>
      <b/>
      <sz val="18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55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11" fillId="5" borderId="0" xfId="1" applyNumberFormat="1" applyFont="1" applyFill="1" applyAlignment="1">
      <alignment horizontal="center" vertical="center" wrapText="1"/>
    </xf>
    <xf numFmtId="9" fontId="11" fillId="5" borderId="0" xfId="1" applyNumberFormat="1" applyFont="1" applyFill="1" applyAlignment="1">
      <alignment horizontal="center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2" fillId="0" borderId="0" xfId="1" applyNumberFormat="1" applyFont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5" fillId="2" borderId="0" xfId="1" applyNumberFormat="1" applyFont="1" applyFill="1" applyAlignment="1">
      <alignment horizontal="left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9" fontId="15" fillId="2" borderId="0" xfId="1" applyNumberFormat="1" applyFont="1" applyFill="1" applyAlignment="1">
      <alignment horizontal="center" vertical="center" wrapText="1"/>
    </xf>
    <xf numFmtId="165" fontId="16" fillId="2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15" fillId="3" borderId="0" xfId="1" applyNumberFormat="1" applyFont="1" applyFill="1" applyAlignment="1">
      <alignment horizontal="left" vertical="center" wrapText="1"/>
    </xf>
    <xf numFmtId="165" fontId="15" fillId="3" borderId="0" xfId="1" applyNumberFormat="1" applyFont="1" applyFill="1" applyAlignment="1">
      <alignment horizontal="center" vertical="center" wrapText="1"/>
    </xf>
    <xf numFmtId="9" fontId="15" fillId="3" borderId="0" xfId="1" applyNumberFormat="1" applyFont="1" applyFill="1" applyAlignment="1">
      <alignment horizontal="center" vertical="center" wrapText="1"/>
    </xf>
    <xf numFmtId="165" fontId="17" fillId="0" borderId="0" xfId="1" applyNumberFormat="1" applyFont="1" applyAlignment="1">
      <alignment horizontal="center" vertical="center" wrapText="1"/>
    </xf>
    <xf numFmtId="165" fontId="17" fillId="2" borderId="0" xfId="1" applyNumberFormat="1" applyFont="1" applyFill="1" applyAlignment="1">
      <alignment horizontal="center" vertical="center" wrapText="1"/>
    </xf>
    <xf numFmtId="165" fontId="6" fillId="2" borderId="0" xfId="1" applyNumberFormat="1" applyFont="1" applyFill="1" applyAlignment="1">
      <alignment horizontal="left" vertical="center" wrapText="1"/>
    </xf>
    <xf numFmtId="9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20" fillId="5" borderId="0" xfId="1" applyNumberFormat="1" applyFont="1" applyFill="1" applyAlignment="1">
      <alignment horizontal="center" vertical="center" wrapText="1"/>
    </xf>
    <xf numFmtId="165" fontId="21" fillId="2" borderId="0" xfId="1" applyNumberFormat="1" applyFont="1" applyFill="1" applyAlignment="1">
      <alignment horizontal="center" vertical="center" wrapText="1"/>
    </xf>
    <xf numFmtId="165" fontId="21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23" fillId="5" borderId="0" xfId="1" applyNumberFormat="1" applyFont="1" applyFill="1" applyAlignment="1">
      <alignment horizontal="left" vertical="center" wrapText="1"/>
    </xf>
    <xf numFmtId="10" fontId="24" fillId="5" borderId="0" xfId="1" applyNumberFormat="1" applyFont="1" applyFill="1" applyAlignment="1">
      <alignment horizontal="center" vertical="center" wrapText="1"/>
    </xf>
    <xf numFmtId="165" fontId="13" fillId="5" borderId="0" xfId="1" applyNumberFormat="1" applyFont="1" applyFill="1" applyAlignment="1">
      <alignment horizontal="left" vertical="center" wrapText="1"/>
    </xf>
    <xf numFmtId="10" fontId="13" fillId="5" borderId="0" xfId="1" applyNumberFormat="1" applyFont="1" applyFill="1" applyAlignment="1">
      <alignment horizontal="center" vertical="center" wrapText="1"/>
    </xf>
    <xf numFmtId="165" fontId="10" fillId="5" borderId="0" xfId="1" applyNumberFormat="1" applyFont="1" applyFill="1" applyAlignment="1">
      <alignment horizontal="left" vertical="center" wrapText="1"/>
    </xf>
    <xf numFmtId="165" fontId="19" fillId="5" borderId="0" xfId="1" applyNumberFormat="1" applyFont="1" applyFill="1" applyAlignment="1">
      <alignment horizontal="left" vertical="center" wrapText="1"/>
    </xf>
    <xf numFmtId="0" fontId="10" fillId="2" borderId="0" xfId="1" applyNumberFormat="1" applyFont="1" applyFill="1" applyAlignment="1">
      <alignment horizontal="center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10" fontId="10" fillId="2" borderId="0" xfId="1" applyNumberFormat="1" applyFont="1" applyFill="1" applyBorder="1" applyAlignment="1">
      <alignment horizontal="center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3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4" fillId="5" borderId="0" xfId="1" applyNumberFormat="1" applyFont="1" applyFill="1" applyAlignment="1">
      <alignment horizontal="center" vertical="center" wrapText="1"/>
    </xf>
    <xf numFmtId="165" fontId="22" fillId="6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123800561401352E-2"/>
          <c:y val="6.2571246739957828E-2"/>
          <c:w val="0.8394536811165425"/>
          <c:h val="0.89661524639055612"/>
        </c:manualLayout>
      </c:layout>
      <c:pie3DChart>
        <c:varyColors val="1"/>
        <c:ser>
          <c:idx val="0"/>
          <c:order val="0"/>
          <c:tx>
            <c:strRef>
              <c:f>'29-02-2020'!$A$2:$E$2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explosion val="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0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Lbls>
            <c:dLbl>
              <c:idx val="0"/>
              <c:layout>
                <c:manualLayout>
                  <c:x val="-4.7664880752513808E-2"/>
                  <c:y val="-3.72303929520695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1.6498971265664478E-2"/>
                  <c:y val="-8.16880351074521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6822555944678"/>
                      <c:h val="0.16733334165242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1.8152009451046097E-3"/>
                  <c:y val="6.33429252405255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4721911117742"/>
                      <c:h val="0.205698940564283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8.8515842046933441E-4"/>
                  <c:y val="8.28480562386830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-8.3170219593156347E-2"/>
                  <c:y val="1.58478605388272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01239416114191"/>
                      <c:h val="0.139030110935023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0.12158699878660008"/>
                  <c:y val="-1.11163133444205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56673173115083"/>
                      <c:h val="0.130897038821018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-1.2460105381104819E-2"/>
                  <c:y val="-1.52327939929240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-0.1872497528718011"/>
                  <c:y val="-4.25661620377683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'29-02-2020'!$A$5:$A$11</c:f>
              <c:strCache>
                <c:ptCount val="6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ASISTENCIA A PESCADORES POR VEDA PESQUERA</c:v>
                </c:pt>
                <c:pt idx="3">
                  <c:v>PROTECCIÓN SOCIAL A FAMILIAS DE TEKOPORA</c:v>
                </c:pt>
                <c:pt idx="4">
                  <c:v>FOMENTO DE MICROEMPRENDIMIENTOS A PARTICIPANTES DE TENONDERA</c:v>
                </c:pt>
                <c:pt idx="5">
                  <c:v>REGULARIZACIÓN DE TERRITORIOS SOCIALES, TEKOHA</c:v>
                </c:pt>
              </c:strCache>
            </c:strRef>
          </c:cat>
          <c:val>
            <c:numRef>
              <c:f>'29-02-2020'!$E$5:$E$11</c:f>
              <c:numCache>
                <c:formatCode>0.00%</c:formatCode>
                <c:ptCount val="7"/>
                <c:pt idx="0">
                  <c:v>9.9347255914155636E-2</c:v>
                </c:pt>
                <c:pt idx="1">
                  <c:v>1.2290139964231556E-2</c:v>
                </c:pt>
                <c:pt idx="2">
                  <c:v>9.1222729228063945E-3</c:v>
                </c:pt>
                <c:pt idx="3">
                  <c:v>0.16430480207042536</c:v>
                </c:pt>
                <c:pt idx="4">
                  <c:v>1.0754693871398508E-2</c:v>
                </c:pt>
                <c:pt idx="5">
                  <c:v>1.436544706369422E-2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308720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308720"/>
          <a:ext cx="1823799" cy="688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1218640</xdr:colOff>
      <xdr:row>0</xdr:row>
      <xdr:rowOff>328332</xdr:rowOff>
    </xdr:from>
    <xdr:to>
      <xdr:col>2</xdr:col>
      <xdr:colOff>862853</xdr:colOff>
      <xdr:row>0</xdr:row>
      <xdr:rowOff>832438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934" y="328332"/>
          <a:ext cx="1694890" cy="5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145676</xdr:colOff>
      <xdr:row>0</xdr:row>
      <xdr:rowOff>215713</xdr:rowOff>
    </xdr:from>
    <xdr:to>
      <xdr:col>4</xdr:col>
      <xdr:colOff>1557057</xdr:colOff>
      <xdr:row>0</xdr:row>
      <xdr:rowOff>1036516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2529" y="215713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57150</xdr:rowOff>
    </xdr:from>
    <xdr:to>
      <xdr:col>14</xdr:col>
      <xdr:colOff>190500</xdr:colOff>
      <xdr:row>41</xdr:row>
      <xdr:rowOff>138545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380999</xdr:colOff>
      <xdr:row>0</xdr:row>
      <xdr:rowOff>565149</xdr:rowOff>
    </xdr:from>
    <xdr:to>
      <xdr:col>4</xdr:col>
      <xdr:colOff>114300</xdr:colOff>
      <xdr:row>3</xdr:row>
      <xdr:rowOff>50644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565149"/>
          <a:ext cx="2717801" cy="100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361949</xdr:colOff>
      <xdr:row>0</xdr:row>
      <xdr:rowOff>679449</xdr:rowOff>
    </xdr:from>
    <xdr:to>
      <xdr:col>10</xdr:col>
      <xdr:colOff>685800</xdr:colOff>
      <xdr:row>1</xdr:row>
      <xdr:rowOff>154042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4449" y="679449"/>
          <a:ext cx="2070101" cy="617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2076450</xdr:colOff>
      <xdr:row>0</xdr:row>
      <xdr:rowOff>450850</xdr:rowOff>
    </xdr:from>
    <xdr:to>
      <xdr:col>13</xdr:col>
      <xdr:colOff>4133850</xdr:colOff>
      <xdr:row>3</xdr:row>
      <xdr:rowOff>104302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1200" y="450850"/>
          <a:ext cx="2057400" cy="1177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0.03309</cdr:x>
      <cdr:y>0.89283</cdr:y>
    </cdr:from>
    <cdr:to>
      <cdr:x>0.48895</cdr:x>
      <cdr:y>0.99172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87214" y="8901605"/>
          <a:ext cx="6712046" cy="985941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2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29/02/2020</a:t>
          </a:r>
          <a:endParaRPr lang="es-PY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35"/>
  <sheetViews>
    <sheetView tabSelected="1" view="pageBreakPreview" zoomScale="85" zoomScaleNormal="85" zoomScaleSheetLayoutView="85" workbookViewId="0">
      <selection activeCell="A12" sqref="A12"/>
    </sheetView>
  </sheetViews>
  <sheetFormatPr baseColWidth="10" defaultRowHeight="15" x14ac:dyDescent="0.25"/>
  <cols>
    <col min="1" max="1" width="59.85546875" style="30" customWidth="1"/>
    <col min="2" max="2" width="30.7109375" style="8" customWidth="1"/>
    <col min="3" max="3" width="30.85546875" style="8" customWidth="1"/>
    <col min="4" max="4" width="28.5703125" style="8" customWidth="1"/>
    <col min="5" max="5" width="25.85546875" style="31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32"/>
      <c r="B1" s="32"/>
      <c r="C1" s="32"/>
      <c r="D1" s="32"/>
      <c r="E1" s="32"/>
      <c r="F1" s="3"/>
      <c r="G1" s="3"/>
      <c r="H1" s="3"/>
    </row>
    <row r="2" spans="1:8" s="6" customFormat="1" ht="60" customHeight="1" x14ac:dyDescent="0.25">
      <c r="A2" s="52" t="s">
        <v>6</v>
      </c>
      <c r="B2" s="52"/>
      <c r="C2" s="52"/>
      <c r="D2" s="52"/>
      <c r="E2" s="52"/>
      <c r="F2" s="5"/>
      <c r="G2" s="5"/>
      <c r="H2" s="5"/>
    </row>
    <row r="3" spans="1:8" ht="44.25" customHeight="1" x14ac:dyDescent="0.25">
      <c r="A3" s="53" t="s">
        <v>18</v>
      </c>
      <c r="B3" s="53"/>
      <c r="C3" s="53"/>
      <c r="D3" s="53"/>
      <c r="E3" s="53"/>
    </row>
    <row r="4" spans="1:8" s="6" customFormat="1" ht="46.5" customHeight="1" x14ac:dyDescent="0.25">
      <c r="A4" s="41"/>
      <c r="B4" s="10" t="s">
        <v>15</v>
      </c>
      <c r="C4" s="10" t="s">
        <v>4</v>
      </c>
      <c r="D4" s="10" t="s">
        <v>0</v>
      </c>
      <c r="E4" s="11" t="s">
        <v>1</v>
      </c>
      <c r="F4" s="12"/>
      <c r="G4" s="12"/>
      <c r="H4" s="12"/>
    </row>
    <row r="5" spans="1:8" s="14" customFormat="1" ht="27" customHeight="1" x14ac:dyDescent="0.25">
      <c r="A5" s="45" t="s">
        <v>9</v>
      </c>
      <c r="B5" s="47">
        <v>52555625618</v>
      </c>
      <c r="C5" s="47">
        <v>52555625618</v>
      </c>
      <c r="D5" s="47">
        <v>5221257188</v>
      </c>
      <c r="E5" s="46">
        <f>+D5/C5</f>
        <v>9.9347255914155636E-2</v>
      </c>
    </row>
    <row r="6" spans="1:8" s="14" customFormat="1" ht="27" customHeight="1" x14ac:dyDescent="0.25">
      <c r="A6" s="45" t="s">
        <v>10</v>
      </c>
      <c r="B6" s="47">
        <v>3441022000</v>
      </c>
      <c r="C6" s="47">
        <v>3441022000</v>
      </c>
      <c r="D6" s="47">
        <v>42290642</v>
      </c>
      <c r="E6" s="46">
        <f t="shared" ref="E6:E10" si="0">+D6/C6</f>
        <v>1.2290139964231556E-2</v>
      </c>
    </row>
    <row r="7" spans="1:8" s="14" customFormat="1" ht="27" customHeight="1" x14ac:dyDescent="0.25">
      <c r="A7" s="45" t="s">
        <v>11</v>
      </c>
      <c r="B7" s="47">
        <v>6849018170</v>
      </c>
      <c r="C7" s="47">
        <v>6849018170</v>
      </c>
      <c r="D7" s="47">
        <v>62478613</v>
      </c>
      <c r="E7" s="46">
        <f t="shared" si="0"/>
        <v>9.1222729228063945E-3</v>
      </c>
    </row>
    <row r="8" spans="1:8" s="14" customFormat="1" ht="27" customHeight="1" x14ac:dyDescent="0.25">
      <c r="A8" s="45" t="s">
        <v>12</v>
      </c>
      <c r="B8" s="48">
        <v>415536264538</v>
      </c>
      <c r="C8" s="48">
        <v>415536264538</v>
      </c>
      <c r="D8" s="48">
        <v>68274603698</v>
      </c>
      <c r="E8" s="46">
        <f t="shared" si="0"/>
        <v>0.16430480207042536</v>
      </c>
    </row>
    <row r="9" spans="1:8" s="14" customFormat="1" ht="37.5" customHeight="1" x14ac:dyDescent="0.25">
      <c r="A9" s="45" t="s">
        <v>13</v>
      </c>
      <c r="B9" s="48">
        <v>37086423172</v>
      </c>
      <c r="C9" s="48">
        <v>37086423172</v>
      </c>
      <c r="D9" s="48">
        <v>398853128</v>
      </c>
      <c r="E9" s="46">
        <f t="shared" si="0"/>
        <v>1.0754693871398508E-2</v>
      </c>
    </row>
    <row r="10" spans="1:8" s="14" customFormat="1" ht="40.5" customHeight="1" x14ac:dyDescent="0.25">
      <c r="A10" s="45" t="s">
        <v>14</v>
      </c>
      <c r="B10" s="48">
        <v>9116939516</v>
      </c>
      <c r="C10" s="48">
        <v>9116939516</v>
      </c>
      <c r="D10" s="48">
        <v>130968912</v>
      </c>
      <c r="E10" s="46">
        <f t="shared" si="0"/>
        <v>1.436544706369422E-2</v>
      </c>
    </row>
    <row r="11" spans="1:8" s="14" customFormat="1" ht="9.75" customHeight="1" x14ac:dyDescent="0.25">
      <c r="A11" s="9"/>
      <c r="B11" s="44"/>
      <c r="C11" s="44"/>
      <c r="D11" s="44"/>
      <c r="E11" s="43"/>
    </row>
    <row r="12" spans="1:8" s="15" customFormat="1" ht="27" customHeight="1" x14ac:dyDescent="0.25">
      <c r="A12" s="39" t="s">
        <v>2</v>
      </c>
      <c r="B12" s="49">
        <f>SUM(B5:B11)</f>
        <v>524585293014</v>
      </c>
      <c r="C12" s="49">
        <f>SUM(C5:C11)</f>
        <v>524585293014</v>
      </c>
      <c r="D12" s="49">
        <f>SUM(D5:D11)</f>
        <v>74130452181</v>
      </c>
      <c r="E12" s="40">
        <f>+D12/C12</f>
        <v>0.14131248658361001</v>
      </c>
      <c r="F12" s="5"/>
      <c r="G12" s="5"/>
      <c r="H12" s="5"/>
    </row>
    <row r="13" spans="1:8" s="17" customFormat="1" ht="12.75" customHeight="1" x14ac:dyDescent="0.25">
      <c r="A13" s="9"/>
      <c r="B13" s="13"/>
      <c r="C13" s="13"/>
      <c r="D13" s="13"/>
      <c r="E13" s="16"/>
      <c r="F13" s="5"/>
      <c r="G13" s="5"/>
      <c r="H13" s="5"/>
    </row>
    <row r="14" spans="1:8" s="17" customFormat="1" ht="41.25" customHeight="1" x14ac:dyDescent="0.25">
      <c r="A14" s="53" t="s">
        <v>7</v>
      </c>
      <c r="B14" s="53"/>
      <c r="C14" s="53"/>
      <c r="D14" s="53"/>
      <c r="E14" s="53"/>
      <c r="F14" s="5"/>
      <c r="G14" s="5"/>
      <c r="H14" s="5"/>
    </row>
    <row r="15" spans="1:8" s="35" customFormat="1" ht="42" customHeight="1" x14ac:dyDescent="0.25">
      <c r="A15" s="42"/>
      <c r="B15" s="10" t="s">
        <v>5</v>
      </c>
      <c r="C15" s="33" t="s">
        <v>4</v>
      </c>
      <c r="D15" s="10" t="s">
        <v>0</v>
      </c>
      <c r="E15" s="11" t="s">
        <v>1</v>
      </c>
      <c r="F15" s="34"/>
      <c r="G15" s="34"/>
      <c r="H15" s="34"/>
    </row>
    <row r="16" spans="1:8" s="26" customFormat="1" x14ac:dyDescent="0.25">
      <c r="A16" s="23"/>
      <c r="B16" s="24"/>
      <c r="C16" s="24"/>
      <c r="D16" s="25"/>
      <c r="E16" s="19"/>
      <c r="F16" s="21"/>
      <c r="G16" s="21"/>
      <c r="H16" s="21"/>
    </row>
    <row r="17" spans="1:8" s="22" customFormat="1" ht="42" customHeight="1" x14ac:dyDescent="0.25">
      <c r="A17" s="9" t="s">
        <v>16</v>
      </c>
      <c r="B17" s="50">
        <f>SUM(B5:B7)</f>
        <v>62845665788</v>
      </c>
      <c r="C17" s="50">
        <f>SUM(C5:C7)</f>
        <v>62845665788</v>
      </c>
      <c r="D17" s="50">
        <f>SUM(D5:D7)</f>
        <v>5326026443</v>
      </c>
      <c r="E17" s="36">
        <f>+D17/C17</f>
        <v>8.4747712928470123E-2</v>
      </c>
      <c r="F17" s="21"/>
      <c r="G17" s="21"/>
      <c r="H17" s="21"/>
    </row>
    <row r="18" spans="1:8" s="22" customFormat="1" ht="35.25" customHeight="1" x14ac:dyDescent="0.25">
      <c r="A18" s="9" t="s">
        <v>17</v>
      </c>
      <c r="B18" s="50">
        <f>SUM(B8:B10)</f>
        <v>461739627226</v>
      </c>
      <c r="C18" s="50">
        <f>SUM(C8:C10)</f>
        <v>461739627226</v>
      </c>
      <c r="D18" s="50">
        <f>SUM(D8:D10)</f>
        <v>68804425738</v>
      </c>
      <c r="E18" s="36">
        <f>+D18/C18</f>
        <v>0.14901130784757932</v>
      </c>
      <c r="F18" s="21"/>
      <c r="G18" s="21"/>
      <c r="H18" s="21"/>
    </row>
    <row r="19" spans="1:8" s="22" customFormat="1" ht="35.25" customHeight="1" x14ac:dyDescent="0.25">
      <c r="A19" s="9"/>
      <c r="B19" s="50"/>
      <c r="C19" s="50"/>
      <c r="D19" s="50"/>
      <c r="E19" s="36"/>
      <c r="F19" s="21"/>
      <c r="G19" s="21"/>
      <c r="H19" s="21"/>
    </row>
    <row r="20" spans="1:8" s="22" customFormat="1" ht="23.25" x14ac:dyDescent="0.25">
      <c r="A20" s="37" t="s">
        <v>8</v>
      </c>
      <c r="B20" s="51">
        <f>SUM(B17:B19)</f>
        <v>524585293014</v>
      </c>
      <c r="C20" s="51">
        <f>SUM(C17:C19)</f>
        <v>524585293014</v>
      </c>
      <c r="D20" s="51">
        <f>SUM(D17:D19)</f>
        <v>74130452181</v>
      </c>
      <c r="E20" s="38">
        <f>+D20/C20</f>
        <v>0.14131248658361001</v>
      </c>
      <c r="F20" s="21"/>
      <c r="G20" s="21"/>
      <c r="H20" s="21"/>
    </row>
    <row r="21" spans="1:8" s="22" customFormat="1" x14ac:dyDescent="0.25">
      <c r="A21" s="23"/>
      <c r="B21" s="24"/>
      <c r="C21" s="24"/>
      <c r="D21" s="25"/>
      <c r="E21" s="19"/>
      <c r="F21" s="21"/>
      <c r="G21" s="21"/>
      <c r="H21" s="21"/>
    </row>
    <row r="22" spans="1:8" s="21" customFormat="1" ht="9.75" customHeight="1" x14ac:dyDescent="0.25">
      <c r="A22" s="23"/>
      <c r="B22" s="24"/>
      <c r="C22" s="24"/>
      <c r="D22" s="25"/>
      <c r="E22" s="19"/>
      <c r="F22" s="27"/>
      <c r="G22" s="27"/>
      <c r="H22" s="27"/>
    </row>
    <row r="23" spans="1:8" s="22" customFormat="1" ht="25.5" customHeight="1" x14ac:dyDescent="0.25">
      <c r="A23" s="23"/>
      <c r="B23" s="24"/>
      <c r="C23" s="24"/>
      <c r="D23" s="25"/>
      <c r="E23" s="19"/>
      <c r="F23" s="21"/>
      <c r="G23" s="21"/>
      <c r="H23" s="21"/>
    </row>
    <row r="24" spans="1:8" s="26" customFormat="1" x14ac:dyDescent="0.25">
      <c r="A24" s="23"/>
      <c r="B24" s="24"/>
      <c r="C24" s="24"/>
      <c r="D24" s="25"/>
      <c r="E24" s="19"/>
      <c r="F24" s="21"/>
      <c r="G24" s="21"/>
      <c r="H24" s="21"/>
    </row>
    <row r="25" spans="1:8" s="22" customFormat="1" x14ac:dyDescent="0.25">
      <c r="A25" s="23"/>
      <c r="B25" s="24"/>
      <c r="C25" s="24"/>
      <c r="D25" s="25"/>
      <c r="E25" s="19"/>
      <c r="F25" s="21"/>
      <c r="G25" s="21"/>
      <c r="H25" s="21"/>
    </row>
    <row r="26" spans="1:8" s="22" customFormat="1" x14ac:dyDescent="0.25">
      <c r="A26" s="23"/>
      <c r="B26" s="24"/>
      <c r="C26" s="24"/>
      <c r="D26" s="25"/>
      <c r="E26" s="19"/>
      <c r="F26" s="21"/>
      <c r="G26" s="21"/>
      <c r="H26" s="21"/>
    </row>
    <row r="27" spans="1:8" s="22" customFormat="1" x14ac:dyDescent="0.25">
      <c r="A27" s="23"/>
      <c r="B27" s="24"/>
      <c r="C27" s="24"/>
      <c r="D27" s="25"/>
      <c r="E27" s="19"/>
      <c r="F27" s="21"/>
      <c r="G27" s="21"/>
      <c r="H27" s="21"/>
    </row>
    <row r="28" spans="1:8" s="22" customFormat="1" x14ac:dyDescent="0.25">
      <c r="A28" s="23"/>
      <c r="B28" s="24"/>
      <c r="C28" s="24"/>
      <c r="D28" s="25"/>
      <c r="E28" s="19"/>
      <c r="F28" s="21"/>
      <c r="G28" s="21"/>
      <c r="H28" s="21"/>
    </row>
    <row r="29" spans="1:8" s="22" customFormat="1" x14ac:dyDescent="0.25">
      <c r="A29" s="23"/>
      <c r="B29" s="24"/>
      <c r="C29" s="24"/>
      <c r="D29" s="25"/>
      <c r="E29" s="19"/>
      <c r="F29" s="21"/>
      <c r="G29" s="21"/>
      <c r="H29" s="21"/>
    </row>
    <row r="30" spans="1:8" s="22" customFormat="1" x14ac:dyDescent="0.25">
      <c r="A30" s="18"/>
      <c r="B30" s="19"/>
      <c r="C30" s="19"/>
      <c r="D30" s="19"/>
      <c r="E30" s="20"/>
      <c r="F30" s="21"/>
      <c r="G30" s="21"/>
      <c r="H30" s="21"/>
    </row>
    <row r="31" spans="1:8" s="22" customFormat="1" x14ac:dyDescent="0.25">
      <c r="A31" s="28"/>
      <c r="B31" s="7"/>
      <c r="C31" s="7"/>
      <c r="D31" s="7"/>
      <c r="E31" s="29"/>
      <c r="F31" s="21"/>
      <c r="G31" s="21"/>
      <c r="H31" s="21"/>
    </row>
    <row r="32" spans="1:8" s="22" customFormat="1" x14ac:dyDescent="0.25">
      <c r="A32" s="30"/>
      <c r="B32" s="8"/>
      <c r="C32" s="8"/>
      <c r="D32" s="8"/>
      <c r="E32" s="31"/>
      <c r="F32" s="7"/>
      <c r="G32" s="7"/>
      <c r="H32" s="7"/>
    </row>
    <row r="33" spans="1:8" s="22" customFormat="1" x14ac:dyDescent="0.25">
      <c r="A33" s="30"/>
      <c r="B33" s="8"/>
      <c r="C33" s="8"/>
      <c r="D33" s="8"/>
      <c r="E33" s="31"/>
      <c r="F33" s="7"/>
      <c r="G33" s="7"/>
      <c r="H33" s="7"/>
    </row>
    <row r="35" spans="1:8" ht="9.75" customHeight="1" x14ac:dyDescent="0.25"/>
  </sheetData>
  <mergeCells count="3">
    <mergeCell ref="A2:E2"/>
    <mergeCell ref="A3:E3"/>
    <mergeCell ref="A14:E14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view="pageBreakPreview" topLeftCell="A10" zoomScale="55" zoomScaleSheetLayoutView="55" workbookViewId="0">
      <selection activeCell="O24" sqref="O24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54"/>
      <c r="B1" s="54"/>
      <c r="C1" s="54"/>
      <c r="D1" s="54"/>
      <c r="E1" s="54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5118110236220472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29-02-2020</vt:lpstr>
      <vt:lpstr>Torta</vt:lpstr>
      <vt:lpstr>'29-02-2020'!Área_de_impresión</vt:lpstr>
      <vt:lpstr>'29-02-2020'!Print_Area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LUIS G.-</cp:lastModifiedBy>
  <cp:lastPrinted>2020-03-02T10:59:04Z</cp:lastPrinted>
  <dcterms:created xsi:type="dcterms:W3CDTF">2009-07-11T01:02:48Z</dcterms:created>
  <dcterms:modified xsi:type="dcterms:W3CDTF">2020-03-02T10:59:09Z</dcterms:modified>
</cp:coreProperties>
</file>