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LISTADOS PUBLICADOS OLLA LEY 6603 TRANSPARENCIA\"/>
    </mc:Choice>
  </mc:AlternateContent>
  <xr:revisionPtr revIDLastSave="0" documentId="13_ncr:1_{6D534430-9C41-48E3-BF34-32015E8981DB}" xr6:coauthVersionLast="47" xr6:coauthVersionMax="47" xr10:uidLastSave="{00000000-0000-0000-0000-000000000000}"/>
  <bookViews>
    <workbookView xWindow="-120" yWindow="-120" windowWidth="20730" windowHeight="11160" tabRatio="1000" xr2:uid="{00000000-000D-0000-FFFF-FFFF00000000}"/>
  </bookViews>
  <sheets>
    <sheet name="Olla_Ley_6603_NOVIEMBRE" sheetId="54" r:id="rId1"/>
  </sheets>
  <definedNames>
    <definedName name="_xlnm.Print_Area" localSheetId="0">Olla_Ley_6603_NOVIEMBRE!$A$1:$M$295</definedName>
    <definedName name="NativeTimeline_Fecha_de_orden">#N/A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94" i="54" l="1"/>
  <c r="H294" i="54" l="1"/>
  <c r="M294" i="54"/>
  <c r="K294" i="54"/>
  <c r="J294" i="54"/>
  <c r="I294" i="54"/>
  <c r="H295" i="54" l="1"/>
</calcChain>
</file>

<file path=xl/sharedStrings.xml><?xml version="1.0" encoding="utf-8"?>
<sst xmlns="http://schemas.openxmlformats.org/spreadsheetml/2006/main" count="1416" uniqueCount="660">
  <si>
    <t>Nro.</t>
  </si>
  <si>
    <t>DEPARTAMENTO</t>
  </si>
  <si>
    <t>DISTRITO</t>
  </si>
  <si>
    <t>ORGANIZACION</t>
  </si>
  <si>
    <t>Ollas a cargo</t>
  </si>
  <si>
    <t>C.I. Número</t>
  </si>
  <si>
    <t xml:space="preserve"> Cantidad de personas  Atendidas 1RA ENTREGA</t>
  </si>
  <si>
    <t xml:space="preserve"> Cantidad de personas  Atendidas 2DA ENTREGA</t>
  </si>
  <si>
    <t xml:space="preserve"> Cantidad de personas  Atendidas 3RA ENTREGA</t>
  </si>
  <si>
    <t>Cantidad de personas  Atendidas 4TA ENTREGA</t>
  </si>
  <si>
    <t>Cantidad de personas  Atendidas 5TA ENTREGA</t>
  </si>
  <si>
    <t>CENTRAL</t>
  </si>
  <si>
    <t>CAPIATA</t>
  </si>
  <si>
    <t>CAPITAL</t>
  </si>
  <si>
    <t>ASUNCION</t>
  </si>
  <si>
    <t>CORDILLERA</t>
  </si>
  <si>
    <t>CANINDEYU</t>
  </si>
  <si>
    <t>SAN PEDRO</t>
  </si>
  <si>
    <t>CAAGUAZU</t>
  </si>
  <si>
    <t>ITAPUA</t>
  </si>
  <si>
    <t>CONCEPCION</t>
  </si>
  <si>
    <t>ALTO PARANA</t>
  </si>
  <si>
    <t>CIUDAD DEL ESTE</t>
  </si>
  <si>
    <t>ENCARNACION</t>
  </si>
  <si>
    <t>PARAGUARI</t>
  </si>
  <si>
    <t>YAGUARON</t>
  </si>
  <si>
    <t>Representante Legal Registrado Legajo</t>
  </si>
  <si>
    <t xml:space="preserve">                             PROGRAMA y/o PROYECTO: Programa de Apoyo a Comedores de Organizaciones Comunitarias</t>
  </si>
  <si>
    <t>Base de datos Entregas reportadas - Modadalidad  Olla Ley 6603</t>
  </si>
  <si>
    <t xml:space="preserve">OBS.: MODALIDAD TRANSITORIO.  En el marco  Ley  6603 de “Asistencia y Apoyo a Ollas 6603 de “Asistencia y Apoyo a Ollas Populares".
</t>
  </si>
  <si>
    <t>RESPONSABLES</t>
  </si>
  <si>
    <t>TOTAL POR ORGANIZACIÓN</t>
  </si>
  <si>
    <t xml:space="preserve">Sub Totales: </t>
  </si>
  <si>
    <t>TOTAL:</t>
  </si>
  <si>
    <t>MODESTA ALFONSO DE AGUILERA</t>
  </si>
  <si>
    <t>SAN LORENZO</t>
  </si>
  <si>
    <t>LIMPIO</t>
  </si>
  <si>
    <t>SAN ANTONIO</t>
  </si>
  <si>
    <t>CAACUPE</t>
  </si>
  <si>
    <t>CAMBYRETA</t>
  </si>
  <si>
    <t>ACAHAY</t>
  </si>
  <si>
    <t>Cantidad de personas  Atendidas 6TA ENTREGA</t>
  </si>
  <si>
    <t>ÑEMBY</t>
  </si>
  <si>
    <t>LAMBARE</t>
  </si>
  <si>
    <t>YPANE</t>
  </si>
  <si>
    <t>TOBATI</t>
  </si>
  <si>
    <t>CURUGUATY</t>
  </si>
  <si>
    <t>SALTO DEL GUAIRA</t>
  </si>
  <si>
    <t>SIMON BOLIVAR</t>
  </si>
  <si>
    <t>CNEL. OVIEDO</t>
  </si>
  <si>
    <t>CARMEN DEL PARANA</t>
  </si>
  <si>
    <t>JESUS</t>
  </si>
  <si>
    <t>BELEN</t>
  </si>
  <si>
    <t>LUQUE</t>
  </si>
  <si>
    <t>ZENON BERIKANI</t>
  </si>
  <si>
    <t>ÑEEMBUCU</t>
  </si>
  <si>
    <t>PILAR</t>
  </si>
  <si>
    <t>ISLA UMBU</t>
  </si>
  <si>
    <t>MISIONES</t>
  </si>
  <si>
    <t>HOENAU</t>
  </si>
  <si>
    <t>JUAN E. O'LEARY</t>
  </si>
  <si>
    <t>NUEVA GERMANIA</t>
  </si>
  <si>
    <t>IRMA ACEVEDO MENDES</t>
  </si>
  <si>
    <t>LIZ KARINA GIMENEZ PAREDES</t>
  </si>
  <si>
    <t>SAN PEDRO DEL YCUAMANDYYU</t>
  </si>
  <si>
    <t>NATALIO</t>
  </si>
  <si>
    <t>HUGO VICTOR ALVARENGA</t>
  </si>
  <si>
    <t>MARISCAL FRANCISCO SOLANO LOPEZ</t>
  </si>
  <si>
    <t>ANGEL MENDOZA RAMIRES</t>
  </si>
  <si>
    <t xml:space="preserve">J. A. SALDIVAR </t>
  </si>
  <si>
    <t>SILVIO DANIEL BENITEZ</t>
  </si>
  <si>
    <t>GABRIEL ANTONIO CABALLERO GAMARRA</t>
  </si>
  <si>
    <t>ITA</t>
  </si>
  <si>
    <t>NATALIA CONCEPCION SAMUDIO DE MERELES</t>
  </si>
  <si>
    <t>VICTOR HUGO ACOSTA</t>
  </si>
  <si>
    <t>NANCI MAZACOTE CALONGA</t>
  </si>
  <si>
    <t>NILDA BEATRIZ MAZACOTTE ZEBALLOS</t>
  </si>
  <si>
    <t>SILVIO GRANCE MORILLA</t>
  </si>
  <si>
    <t>LIZ MERCEDES CUBILLA TORRES</t>
  </si>
  <si>
    <t>GLADYS BEATRIZ PAVON DE MARTINEZ</t>
  </si>
  <si>
    <t>SANTA ROSA</t>
  </si>
  <si>
    <t>JUAN RAMON IBARROLA RIQUELME</t>
  </si>
  <si>
    <t>EUGENIA SALINAS RAMIREZ</t>
  </si>
  <si>
    <t>ALMIDE GODOY CANTERO</t>
  </si>
  <si>
    <t>MARLY JOSEFINA ANTUNEZ VELAZQUEZ</t>
  </si>
  <si>
    <t>AURORA JARA</t>
  </si>
  <si>
    <t>CARLOS VICTOR SANCHEZ GARCETE</t>
  </si>
  <si>
    <t>TERESA ESPINOLA LOPEZ</t>
  </si>
  <si>
    <t>LUCIANA AYALA</t>
  </si>
  <si>
    <t>CLAUDIA BEATRIZ MARECO GONZALEZ</t>
  </si>
  <si>
    <t>ELIDA GAVILAN ESPINOLA</t>
  </si>
  <si>
    <t>FLORDELINA QUIÑONEZ CARDOZO</t>
  </si>
  <si>
    <t>RUTH RAQUEL ACUÑA TORRES</t>
  </si>
  <si>
    <t>DIANA DEL PILAR VAZQUEZ ARCE</t>
  </si>
  <si>
    <t>CELSA RAIMUNDA NUÑEZ ECHEVERRIA</t>
  </si>
  <si>
    <t>FLORENTIN CAZAL SERVIN</t>
  </si>
  <si>
    <t>MARIELA NUÑEZ IBARRA</t>
  </si>
  <si>
    <t>REINA BEATRIZ BENITEZ</t>
  </si>
  <si>
    <t>ANA MARECO DE RUIZ</t>
  </si>
  <si>
    <t>NATHALIA PATRICIA VELAZQUEZ CARDOZO</t>
  </si>
  <si>
    <t>PRESIDENTE HAYES</t>
  </si>
  <si>
    <t>CARLOS MARTINEZ DUARTE</t>
  </si>
  <si>
    <t>MARIA LIZ BAEZ</t>
  </si>
  <si>
    <t>GLORIA TOMASA ALVAREZ DE PENAYO</t>
  </si>
  <si>
    <t>COMISION COMEDOR POPULAR DEL BARRIO SAN JORGE</t>
  </si>
  <si>
    <t>WILMA ALEMAN ENCISO</t>
  </si>
  <si>
    <t>NORMA ELIZABETH NUÑEZ FIGUEREDO</t>
  </si>
  <si>
    <t>BLANCA RUMILDA BENITEZ VAZQUEZ</t>
  </si>
  <si>
    <t>JOSE NICOLAS AGUILERA MENDEZ</t>
  </si>
  <si>
    <t>EVANGELISTA BOGADO SANTOS</t>
  </si>
  <si>
    <t>INOCENCIA MELIDA BARRIOS</t>
  </si>
  <si>
    <t>COMISION VECINAL PRO-VIVIENDA ASENTAMIENTO CARMEN SOLER</t>
  </si>
  <si>
    <t>VIRGINIA CARDOZO ROLON</t>
  </si>
  <si>
    <t>MARIANO ROQUE ALONSO</t>
  </si>
  <si>
    <t>COMISION VECINAL "8 DE AGOSTO" DEL BARRIO LA LOMITA</t>
  </si>
  <si>
    <t>MARIO VICTORIO PINIENTA FRANCO</t>
  </si>
  <si>
    <t>AVELINO RAFAEL SAIZ ARCE</t>
  </si>
  <si>
    <t>ALICIA ROSSANA GRANCE AVALOS</t>
  </si>
  <si>
    <t>SEBASTIAN BENITEZ LOPEZ</t>
  </si>
  <si>
    <t>MINGA GUAZU</t>
  </si>
  <si>
    <t>ARROYOS Y ESTEROS</t>
  </si>
  <si>
    <t>VICTORIA CAZAL DUARTE</t>
  </si>
  <si>
    <t>JORGE ALBERTO SANCHEZ YEGROS</t>
  </si>
  <si>
    <t>CELSO HUGO ARGAÑA IBARROLA</t>
  </si>
  <si>
    <t>BERNARDINA SAMUDIO ORTIZ</t>
  </si>
  <si>
    <t>NILDA MARIA ARANDA RODRIGUEZ</t>
  </si>
  <si>
    <t>MARIA DE JESUS VALDEZ DE CASTILLO</t>
  </si>
  <si>
    <t>BENIGNO SANCHEZ DOMINGUEZ</t>
  </si>
  <si>
    <t>CARMEN DELVALLE</t>
  </si>
  <si>
    <t>NILDA CATALINA SILVA RUIZ</t>
  </si>
  <si>
    <t>COMISION VECINAL SAN MARTIN.</t>
  </si>
  <si>
    <t>ISIDRO VEGA LUJAN</t>
  </si>
  <si>
    <t>COMITE MADRE SAS DE SAN ISIDRO REQUEJO.</t>
  </si>
  <si>
    <t>COMITE SAN ANTONIO.</t>
  </si>
  <si>
    <t>COMISION VECINAL SANTA CECILIA.</t>
  </si>
  <si>
    <t>ALFREDO BARRETO MORILLA</t>
  </si>
  <si>
    <t>ASOCIACION APROSIL.</t>
  </si>
  <si>
    <t>COMISION VECINAL DE LA COMUNIDAD DE PASO URUNDEY.</t>
  </si>
  <si>
    <t>COMISION VECINAL DE LA CIUDAD DE SANTO TOMAS.</t>
  </si>
  <si>
    <t>EVELIA NATIVIDAD RAMIREZ QUIÑONEZ</t>
  </si>
  <si>
    <t>RAMONA ULIAMBRE GIMENEZ</t>
  </si>
  <si>
    <t>EDITH VIDALINA DUARTE MELGAREJO</t>
  </si>
  <si>
    <t>JUANA DIONICIA VILLALBA TIRIBE</t>
  </si>
  <si>
    <t>ROBERTO RAMON CARRERA ANZOATEGUI</t>
  </si>
  <si>
    <t>YSAAC RAMON MARTINEZ ESCOBAR</t>
  </si>
  <si>
    <t>CULTIVA PARAGUAY</t>
  </si>
  <si>
    <t>FABIAN ALARCON</t>
  </si>
  <si>
    <t>CARLINA GIMENEZ DE PEREZ</t>
  </si>
  <si>
    <t>VIVIÑA RUIZ FERNANDEZ</t>
  </si>
  <si>
    <t>LIMPIA MARIBEL VILLALBA DUARTE</t>
  </si>
  <si>
    <t>MARTIN GOMEZ DUARTE</t>
  </si>
  <si>
    <t>COMISION VECINAL DEL ASENTAMIENTO SAN ANTONIO.</t>
  </si>
  <si>
    <t>ASOCIACION DE CONSERVACION VIAL TAPE POTI.</t>
  </si>
  <si>
    <t>MIRNA MIGUELINA PANIAGUA JARA</t>
  </si>
  <si>
    <t>VILLA HAYES</t>
  </si>
  <si>
    <t>PERLA APOLONIA FERREIRA MARTINEZ</t>
  </si>
  <si>
    <t>LEONARDA CLEMENTINA ROLON DE SOSA</t>
  </si>
  <si>
    <t>ASUNCION BENITEZ DAVALOS</t>
  </si>
  <si>
    <t>ASOCIACION PANAMBI</t>
  </si>
  <si>
    <t>CNEL. BOGADO</t>
  </si>
  <si>
    <t>COMISION CENTRAL DEL TERRITORIO SOCIAL SANTA LUCIA</t>
  </si>
  <si>
    <t>NORMA BENITEZ ROJAS</t>
  </si>
  <si>
    <t>ASOCIACION NACIONAL DE RECICLADORES DEL PARAGUAY "ANARPA".</t>
  </si>
  <si>
    <t xml:space="preserve">CLEMENTE AQUINO </t>
  </si>
  <si>
    <t>CRISTIAN RAMON MONTIEL GONZALEZ</t>
  </si>
  <si>
    <t>FRANCISCO SOLANO TRINIDAD ORTIZ</t>
  </si>
  <si>
    <t>COMISION DE PASEROS INDEPENDIENTES</t>
  </si>
  <si>
    <t>NORMA LOURDES RAMIREZ ORTIZ</t>
  </si>
  <si>
    <t>CARAYAO</t>
  </si>
  <si>
    <t>Olla Nº 2: La Encarnación del E. Santo</t>
  </si>
  <si>
    <t>COMISION CENTRAL DE PRODUCTORES ARROYENSES</t>
  </si>
  <si>
    <t>ALBERT CONCEPCION MARTINEZ AGÜERO</t>
  </si>
  <si>
    <t>AGUEDA ELIZABETH RAMOS ALFONZO</t>
  </si>
  <si>
    <t>MARIA BELEN MARTINEZ FERNANDEZ</t>
  </si>
  <si>
    <t>LINO MERCEDES GONZALEZ CABALLERO</t>
  </si>
  <si>
    <t>COMISION ANDRES CONTRERA EX REMONTA</t>
  </si>
  <si>
    <t>ROGER LIBORIO AVILA</t>
  </si>
  <si>
    <t>COMISION PUERTA DEL CIELO DE LA COLONIA MBURICA TACUARAS</t>
  </si>
  <si>
    <t>COMISION LA ESPERANZA</t>
  </si>
  <si>
    <t>Olla Nº 4: San Lorenzo</t>
  </si>
  <si>
    <t>Olla Nº 5: Ytororo</t>
  </si>
  <si>
    <t>Olla Nº 1: ECOLOGICO 2</t>
  </si>
  <si>
    <t>Olla Nº 2: ECOLOGICO 3</t>
  </si>
  <si>
    <t>Olla Nº 3: MANZANA 11</t>
  </si>
  <si>
    <t>Olla Nº 4: MANZANA 24</t>
  </si>
  <si>
    <t>COMISION VECINAL DE FOMENTO GUILLERMINA DURE.</t>
  </si>
  <si>
    <t xml:space="preserve">SAMUEL RAMON FLORES </t>
  </si>
  <si>
    <t>COMISION VECINAL DE FOMENTO COMPLEJO HABITACIONAL TARUMANDY.</t>
  </si>
  <si>
    <t xml:space="preserve">JUAN CLAUDIO TORRES </t>
  </si>
  <si>
    <t>COMISION VECINAL DE FOMENTO LOMA BARRERO</t>
  </si>
  <si>
    <t>COMITE DE MUJERES SAN ANTONIO DE PADUA</t>
  </si>
  <si>
    <t>ADRIANA RUIZ DIAZ DE ALLENDE</t>
  </si>
  <si>
    <t>COMISION VECINAL DE  FOMENTO LAS RESIDENTAS</t>
  </si>
  <si>
    <t>JUANA EVANGELISTA MARTINEZ</t>
  </si>
  <si>
    <t>COMEDOR FE Y ALEGRIA DEL ASENTAMIENTO 10 DE AGOSTO</t>
  </si>
  <si>
    <t>CONGREGACION CRISTIANA PUEBLO DE DIOS DE LAMBARE</t>
  </si>
  <si>
    <t>Olla Nº 1: Sto. Domingo</t>
  </si>
  <si>
    <t>Olla N1 3: Luque</t>
  </si>
  <si>
    <t>COMISION VECINAL DE FOMENTO URBANO 6 DE AGOSTO</t>
  </si>
  <si>
    <t>MARIA GUADALUPE MARTINEZ GAUTO</t>
  </si>
  <si>
    <t>SINDICATO DE PESCADORES PROFESIONALES DEL RIO PARAGUAY</t>
  </si>
  <si>
    <t xml:space="preserve">ANGEL CENTURION </t>
  </si>
  <si>
    <t>COMISION VECINAL DE FOMENTO URBANO YATAITY</t>
  </si>
  <si>
    <t>MIGUEL ANGEL BENITEZ VALDEZ</t>
  </si>
  <si>
    <t>ASOCIACION ANGEL GUARDIAN</t>
  </si>
  <si>
    <t>Olla Nº 1: Asentamiento San Miguel</t>
  </si>
  <si>
    <t>ELISA RAMONA SERVIN PANIAGUA</t>
  </si>
  <si>
    <t>Olla Nº 2: Asentamiento Renacer, Mbocajaty</t>
  </si>
  <si>
    <t>DANIEL BERNAL SALCEDO</t>
  </si>
  <si>
    <t>Olla Nº 3: Comedor Divino Niño Jesús 29/IX</t>
  </si>
  <si>
    <t>MODESTA CHAMORRO</t>
  </si>
  <si>
    <t>PASTORAL SOCIAL DE LA DIOCESIS DE SAN LORENZO</t>
  </si>
  <si>
    <t>Olla Nº 1: Fortaleza I</t>
  </si>
  <si>
    <t>HILDA MABEL GIMENEZ ROLON</t>
  </si>
  <si>
    <t>Olla Nº 2: Fortaleza II</t>
  </si>
  <si>
    <t>VIRGINIA AGUIRRE RIOS</t>
  </si>
  <si>
    <t>Olla Nº 3: Fortaleza III</t>
  </si>
  <si>
    <t>ESTANISLAA ROA DE INSAURRALDE</t>
  </si>
  <si>
    <t>Olla Nº 4: Divino Niño Jesús</t>
  </si>
  <si>
    <t>MIGUEL MELGAREJO</t>
  </si>
  <si>
    <t>Olla Nº 5: Vy'a Rendá Kokueré</t>
  </si>
  <si>
    <t>MIGDONIA LUGO MILTOS</t>
  </si>
  <si>
    <t>Olla Nº 6: Comedor 22 de Mayo, asentamiento Cicloncito</t>
  </si>
  <si>
    <t xml:space="preserve">LUIS FERNANDO DEL PUERTO ESCURRA </t>
  </si>
  <si>
    <t>Olla Nº 7: San Antonio de Padua</t>
  </si>
  <si>
    <t>FEDERICO FERNANDEZ RAMIREZ</t>
  </si>
  <si>
    <t>Olla Nº 8: Fomento y Seguridad San Jorge</t>
  </si>
  <si>
    <t>OLINDA RAMONA TROCHE ESCOBAR</t>
  </si>
  <si>
    <t>Olla Nº 9: Comedores Parr. Vgn. De la Candelaria</t>
  </si>
  <si>
    <t>JOSE MARIA VELASCO GARCIA</t>
  </si>
  <si>
    <t>Sub Olla Nº 9.1:  Sto. Domingo</t>
  </si>
  <si>
    <t>MARIA ESTELA BRITEZ DE PAEZ</t>
  </si>
  <si>
    <t>Sub Olla Nº 9.2: San Patricio</t>
  </si>
  <si>
    <t>ISIDRO VARGAS SEGOVIA</t>
  </si>
  <si>
    <t>Sub Olla Nº 9.3: San José 9</t>
  </si>
  <si>
    <t>RUBEN AGUIRRE</t>
  </si>
  <si>
    <t>Sub Olla Nº 9.4: San Miguel 5ª</t>
  </si>
  <si>
    <t>JOSE RAMON RAMIREZ RESQUIN</t>
  </si>
  <si>
    <t>Sub Olla Nº 9.5: Cgn. De Caacupé 9</t>
  </si>
  <si>
    <t>TOMASA BENITEZ DE SANCHEZ</t>
  </si>
  <si>
    <t>Sub Olla Nº 9.6: San Roque Pueblo</t>
  </si>
  <si>
    <t>CRISPINA GONZALEZ COLLANTE</t>
  </si>
  <si>
    <t>Sub Olla Nº 9.7: San Francisco 4º</t>
  </si>
  <si>
    <t>ULISES RAMON MARIN</t>
  </si>
  <si>
    <t>Sub Olla Nº 9.8: San Luis</t>
  </si>
  <si>
    <t>FATIMA NOEMI VELAZQUEZ CANDIA</t>
  </si>
  <si>
    <t>Sub Olla Nº 9.9: San Miguel 3º</t>
  </si>
  <si>
    <t>OTILIA MARY NELLY ORTIZ DE ZEBALLOS</t>
  </si>
  <si>
    <t>Sub Olla Nº 9.10: Vgn de la Candelaria</t>
  </si>
  <si>
    <t>ELIGIO FIDELINO GALEANO DAVALOS</t>
  </si>
  <si>
    <t>Sub Olla Nº 9.11: Sta. Rosa</t>
  </si>
  <si>
    <t>ANA MARIA FLEITAS DE CABRERA</t>
  </si>
  <si>
    <t>Sub Olla Nº 9.12: Las Mercedes</t>
  </si>
  <si>
    <t>BERNARDA SAMANIEGO DE DAVALOS</t>
  </si>
  <si>
    <t>Sub Olla Nº 9.13: Sgdo. Corazón 9</t>
  </si>
  <si>
    <t>JULIANA VERA DE RODAS</t>
  </si>
  <si>
    <t>Sub Olla Nº 9.14: San José 10</t>
  </si>
  <si>
    <t>BLASIDA BERNAL VDA DE GAVILAN</t>
  </si>
  <si>
    <t>Sub Olla Nº 9.15: San Antonio</t>
  </si>
  <si>
    <t>VANESSA JOHANA VEGA JARA</t>
  </si>
  <si>
    <t>Sub Olla Nº 9.16: Nrta. Stra. Asunción</t>
  </si>
  <si>
    <t>NANCY LILIANA NUÑEZ ESCOBAR</t>
  </si>
  <si>
    <t>Sub Olla Nº 9.17: San Roque 10</t>
  </si>
  <si>
    <t>JUAN EMILIO SOSA CENTURION</t>
  </si>
  <si>
    <t>Sub Olla Nº 9.18: Sgdo. Corazón 4º</t>
  </si>
  <si>
    <t>GLADYS FRANCISCA GOMEZ OLMEDO</t>
  </si>
  <si>
    <t>Sub Olla Nº 9.19: Rosa Mística</t>
  </si>
  <si>
    <t>DEMESIA MENDEZ DE FRANCO</t>
  </si>
  <si>
    <t>Sub Olla Nº 9.20: San Juan 2º</t>
  </si>
  <si>
    <t>SEVERIANO ROJAS AYALA</t>
  </si>
  <si>
    <t>Sub Olla Nº 9.21: Niño S. del Mundo</t>
  </si>
  <si>
    <t>FLORINDA GAUTO MARTINEZ</t>
  </si>
  <si>
    <t>Sub Olla Nº 9.22: San Nicolás</t>
  </si>
  <si>
    <t>MARIA NELA DURE DE TORRES</t>
  </si>
  <si>
    <t>Sub Olla Nº 9.23: San Wenceslao</t>
  </si>
  <si>
    <t>SARA NOEMI ACEVEDO ORTIZ</t>
  </si>
  <si>
    <t>Sub Olla Nº 9.24: San Vicente</t>
  </si>
  <si>
    <t>STELA CIPRIANA ALCARAZ DE RAMIREZ</t>
  </si>
  <si>
    <t>Sub Olla Nº 9.25: San Pedro</t>
  </si>
  <si>
    <t>PAULINO ARAUJO MIRANDA</t>
  </si>
  <si>
    <t>Sub Olla Nº 9.26: Vgn de los Pobres</t>
  </si>
  <si>
    <t>PABLINA RUIZ DIAZ DE CAÑETE</t>
  </si>
  <si>
    <t>Sub Olla Nº 9.27: San Francisco 10</t>
  </si>
  <si>
    <t>MIRYAN LUCIANA PEREIRA DE ADORNO</t>
  </si>
  <si>
    <t>Sub Olla Nº 9. 28: Sta. Ana</t>
  </si>
  <si>
    <t xml:space="preserve">LUX MARINA MENDEZ GONZALEZ </t>
  </si>
  <si>
    <t>Sub Olla Nº 9. 29: San José Pueblo</t>
  </si>
  <si>
    <t>ANGEL VIDAL FLEITAS ARCE</t>
  </si>
  <si>
    <t>Sub Olla Nº 9. 30: San Juan 4ª</t>
  </si>
  <si>
    <t>EPIFANIA PURA CONCEPCION SANCHEZ DE TORRES</t>
  </si>
  <si>
    <t>Sub Olla Nº 9. 31: Sto. Rey 4a</t>
  </si>
  <si>
    <t>ILVE CAROLINA AGÜERO</t>
  </si>
  <si>
    <t>Sub Olla Nº 9. 32: San Blás Pueblo</t>
  </si>
  <si>
    <t>YSABEL GIMENEZ DE NUÑEZ</t>
  </si>
  <si>
    <t>Sub Olla Nº 9. 33: San Cayetano</t>
  </si>
  <si>
    <t>SILVIA LILIANA GUILLEN</t>
  </si>
  <si>
    <t>Sub Olla Nº 9. 34: Sta. Rosa 4ª</t>
  </si>
  <si>
    <t>MARIA ELENA BRITEZ GOMEZ</t>
  </si>
  <si>
    <t>Sub Olla Nº 9. 35: Caacupemí</t>
  </si>
  <si>
    <t>CEFERINA GAMARRA</t>
  </si>
  <si>
    <t>COMISION DE Y PARA PERSONAS CON DISCAPACIDAD AZUL Y ORO</t>
  </si>
  <si>
    <t>HERMES RAMON DIAZ</t>
  </si>
  <si>
    <t>COMISION VECINAL SAN FRANCISCO</t>
  </si>
  <si>
    <t>COMISION VECINAL DE FOMENTO SAN JUAN</t>
  </si>
  <si>
    <t>Olla Nº 1: San Juan</t>
  </si>
  <si>
    <t>Olla Nº 2: Santa rosa</t>
  </si>
  <si>
    <t>YENI DAMIANA CHAVES RIVERO</t>
  </si>
  <si>
    <t>Olla Nº 3: Azteca</t>
  </si>
  <si>
    <t>MARIA GLORIA PAREDES ODRIOZOLA</t>
  </si>
  <si>
    <t>Olla Nº1: Tabalada Niueva I</t>
  </si>
  <si>
    <t>Olla Nº 2: Tablada Nueva II</t>
  </si>
  <si>
    <t>Olla Nº 3: Tablada Nueva III</t>
  </si>
  <si>
    <t>Olla Nº 4 Tablada Nueva IV</t>
  </si>
  <si>
    <t>Olla Nº 5: Laguna Pyta</t>
  </si>
  <si>
    <t>Olla Nº 6: Cancha Papato</t>
  </si>
  <si>
    <t>COMEDOR  MBARETE</t>
  </si>
  <si>
    <t>CULB TENIENTE ADOLFO ROJAS SILVA.</t>
  </si>
  <si>
    <t>COMISION VECINAL 30 PYDAS Y MEXICO</t>
  </si>
  <si>
    <t>PARROQUIA SAN BLAS DE LOMA PYTA.</t>
  </si>
  <si>
    <t>Olla Nº 1: Virgen del Rosario</t>
  </si>
  <si>
    <t>RIGOBERTO CRISTALDO LUGO</t>
  </si>
  <si>
    <t>Olla Nº 2: Colonias Unidas</t>
  </si>
  <si>
    <t>MARIA MIGUEL BRITEZ GONZALEZ</t>
  </si>
  <si>
    <t>Olla Nº 3: Centro Urbano</t>
  </si>
  <si>
    <t>ANDREA NOCEDA FIGUEREDO</t>
  </si>
  <si>
    <t>COMITE PRODUCTORES MANDUARA</t>
  </si>
  <si>
    <t>Olla Nº 1: Bº San Juan Bautista</t>
  </si>
  <si>
    <t>Olla Nº 2: San Lorenzo</t>
  </si>
  <si>
    <t>ARMINDA GODOY DE DE OLIVEIRA</t>
  </si>
  <si>
    <t>COMISION CENTRAL DEL ASENTAMIENTO "FAMILIAS UNIDAS"</t>
  </si>
  <si>
    <t>DOLORES RUIZ DIAZ DE GOMEZ</t>
  </si>
  <si>
    <t xml:space="preserve">COMISION DEL ORATORIO SAN CAYETANO
</t>
  </si>
  <si>
    <t>COMISION DE FOMENTO Y DESARROLLO COSTA VILLALBA.</t>
  </si>
  <si>
    <t>COMITE DE PRODUCTORES SANTA ANA</t>
  </si>
  <si>
    <t>PABLINA FRANCO DRAKEFORD</t>
  </si>
  <si>
    <t>COMISION DE PRODUCTORES NUEVA GENERACION DE SANTIAGO LUIS I.</t>
  </si>
  <si>
    <t>CECILIA NATALIA BRITEZ IRALA</t>
  </si>
  <si>
    <t>COMITE DE MUJERES SAN BLAS DE LA COLONIA CLETO ROMERO.</t>
  </si>
  <si>
    <t>MODESTA FLOR</t>
  </si>
  <si>
    <t>COMISION OLLA POPULAR DE CALLE MALDONADO.</t>
  </si>
  <si>
    <t>REINELDA RIOS FERNANDEZ</t>
  </si>
  <si>
    <t>COMISION VECINAL SIN TECHO DE LA LOCALIDAD DE VOLCAN CUE.</t>
  </si>
  <si>
    <t>CECILIA RIOS DE VELAZQUEZ</t>
  </si>
  <si>
    <t>COMISION CENTRAL DEL TERRITORIO SOCIAL SAGRADO CORAZON DE JESUS.</t>
  </si>
  <si>
    <t>COMEDOR DE NIÑOS DIVINO NIÑO JESUS DEL BARRIO CAPITAN ROA.</t>
  </si>
  <si>
    <t>COMISION CENTRAL DEL TS VIRGEN DE FATIMA.</t>
  </si>
  <si>
    <t>NIDIA BEATRIZ VERA DE SANCHEZ</t>
  </si>
  <si>
    <t>COMISION DE VENDEDORES AMBULANTES CHALECO VERDE.</t>
  </si>
  <si>
    <t>COMITÉ DE MUJERES EMPRENDEDORAS DE CALLE MOREIRA.</t>
  </si>
  <si>
    <t xml:space="preserve">MARIA ROSALBA SOSA LEON </t>
  </si>
  <si>
    <t>COMISION COMEDOR DE NIÑOS MARIA MADRE DE LOS POBRES.</t>
  </si>
  <si>
    <t>CELSA GUILLEN SILVA</t>
  </si>
  <si>
    <t>COMISION VECINAL GUARDIA CIUDADANA</t>
  </si>
  <si>
    <t xml:space="preserve">DERLIS ANTONIO FLEITAS SALINAS </t>
  </si>
  <si>
    <t>COMISION DE MUJERES KUÑA RORY DE LA LOCALIDAD DE AGUAPETY PORTON</t>
  </si>
  <si>
    <t>COMISION DIRECTIVA DEL EQUIPO DE CHALECO ROJO DIA A</t>
  </si>
  <si>
    <t>COMISION FRACCION EL MANANTIAL DE POTRERITO</t>
  </si>
  <si>
    <t>PERLA ISABEL DOMINGUEZ CANTERO</t>
  </si>
  <si>
    <t>COMEDOR DE NIÑOS "TIO ODI"</t>
  </si>
  <si>
    <t xml:space="preserve">LEONELA LUCIA BENITEZ ALFONZO </t>
  </si>
  <si>
    <t>COMISION CENTRAL DEL TERRITORIO SOCIAL LAGUNA PIRI II.</t>
  </si>
  <si>
    <t>COMISION FOMENTO Y DESARROLLO KUÑA KATYPYRY Bº CONSTITUCION</t>
  </si>
  <si>
    <t xml:space="preserve">TERESA GRACIELA FRANCO TRINIDAD </t>
  </si>
  <si>
    <t>MBUYAPEY</t>
  </si>
  <si>
    <t>COMISION DIRECTIVA DEL COMITE DE MUJERES JAIKO PORAVE REKAVO.</t>
  </si>
  <si>
    <t>LILIAN MABEL OCAMPO AQUINO</t>
  </si>
  <si>
    <t>COMITE DE AGRICULTORES SANTA TERESITA.</t>
  </si>
  <si>
    <t>RAQUEL GIMENEZ TORRES</t>
  </si>
  <si>
    <t>COMITE DE PRODUCTORES SAN MIGUEL</t>
  </si>
  <si>
    <t>OLGA CAROLINA ROLON DE SOLIS</t>
  </si>
  <si>
    <t>COMISION VECINAL DEL BARRIO SAN BLAS</t>
  </si>
  <si>
    <t>JUANA MARIA DELVALLE MACHUCA</t>
  </si>
  <si>
    <t>COMITE DE MUJERES UNIDAS DE LA COMPAÑÍA POTRERO PO'I</t>
  </si>
  <si>
    <t>Olla Nº1: Buena Vista</t>
  </si>
  <si>
    <t>RUTH MARIELA MACEDO DE RIOS</t>
  </si>
  <si>
    <t>Olla Nº 2: Yvoty</t>
  </si>
  <si>
    <t>OLGA CAROLINA OVELAR PAREDES</t>
  </si>
  <si>
    <t>Olla Nº 3: Alegre</t>
  </si>
  <si>
    <t>SECUNDINA RODAS</t>
  </si>
  <si>
    <t>Olla Nº 4: San Cayetano</t>
  </si>
  <si>
    <t>RITA PAREDES LESME</t>
  </si>
  <si>
    <t>Olla Nº 5: San Francisco</t>
  </si>
  <si>
    <t>DANIELA VEGA DE PEREIRA</t>
  </si>
  <si>
    <t>COMISION VECINAL CAACUPE POTY II , DEL TERRITORIO SOCIAL ISIDORO GUILLEN</t>
  </si>
  <si>
    <t>Olla Nº 1: Territorio Social Isidro Guillen</t>
  </si>
  <si>
    <t>LAURA BEATRIZ GONZALEZ DE CHAVEZ</t>
  </si>
  <si>
    <t>Olla Nº 2: Barrio Kenedy</t>
  </si>
  <si>
    <t>MARIA CRISTINA ARGUELLO RIVEROS</t>
  </si>
  <si>
    <t>Olla Nº 3: Santa Ana Loma Guazu</t>
  </si>
  <si>
    <t>MARCELO FABIAN ORUE CABRERA</t>
  </si>
  <si>
    <t>Olla Nº 4: Daniel Escurra</t>
  </si>
  <si>
    <t xml:space="preserve">DELIA ROSANA VILLASANTI GONZALEZ </t>
  </si>
  <si>
    <t>Olla Nº 5: Cabañas San Isidro</t>
  </si>
  <si>
    <t xml:space="preserve">NELLY REINALDA BRITEZ DE AGÜERO </t>
  </si>
  <si>
    <t>Olla Nº 6: San Antonio</t>
  </si>
  <si>
    <t xml:space="preserve">JUANA MARIA ALLENDE </t>
  </si>
  <si>
    <t>Olla Nº 1: Isla Guazú</t>
  </si>
  <si>
    <t>Olla Nº 2: Curupayty</t>
  </si>
  <si>
    <t>JUSTINA ARGAÑA DE ZARATE</t>
  </si>
  <si>
    <t xml:space="preserve">Olla Nº 3: Bº Cañada </t>
  </si>
  <si>
    <t>URSULINA SILGUERO DE TORRES</t>
  </si>
  <si>
    <t>Olla Nº 4: Gral. Caballero</t>
  </si>
  <si>
    <t>Olla Nº 5: Sta. Teresita</t>
  </si>
  <si>
    <t>ERENIA CACERES REJALA</t>
  </si>
  <si>
    <t>Olla Nº 6: Costa Alegre</t>
  </si>
  <si>
    <t>Olla Nº 7: Asentamiento San Francisco</t>
  </si>
  <si>
    <t>Olla Nº 8: Urundey</t>
  </si>
  <si>
    <t>Olla Nº 9: Cañada Corrales</t>
  </si>
  <si>
    <t xml:space="preserve">TANIA MABEL LOPEZ DE JIMENEZ </t>
  </si>
  <si>
    <t>Olla Nª 10: Bº Centro</t>
  </si>
  <si>
    <t>Olla Nº 11: Bº Divino Niño Jesús</t>
  </si>
  <si>
    <t>LIZ MARIELA LEZCANO QUINTANA</t>
  </si>
  <si>
    <t>Olla Nº 12: Bº Lote</t>
  </si>
  <si>
    <t>Olla Nº 13: Cañada Dominguez</t>
  </si>
  <si>
    <t xml:space="preserve">PERLA ASCENCION ROJAS DE RUIZ </t>
  </si>
  <si>
    <t>Olla Nº 14: Asentamiento San Pedro</t>
  </si>
  <si>
    <t>Olla Nº 15: Mainumby</t>
  </si>
  <si>
    <t>Olla Nº 16: 2º Lote</t>
  </si>
  <si>
    <t>Olla Nº 17: Costa Puku</t>
  </si>
  <si>
    <t>SUSANA TERCERO</t>
  </si>
  <si>
    <t>Olla Nº 18: Hugua'i</t>
  </si>
  <si>
    <t>MARIA VICTORIA ESTIGARRIBIA</t>
  </si>
  <si>
    <t>Olla Nº 19: Gral. Diaz</t>
  </si>
  <si>
    <t>Olla Nº 20: Cañadita</t>
  </si>
  <si>
    <t>ASOCIACION DE OLEROS "SAN CAYETANO"</t>
  </si>
  <si>
    <t>Olla Nº 1: Punta del Este</t>
  </si>
  <si>
    <t>RUTILIO GIMENEZ ARECO</t>
  </si>
  <si>
    <t>Olla Nº 2: San Miguel</t>
  </si>
  <si>
    <t>MIGUEL ANGEL OJEDA LEDESMA</t>
  </si>
  <si>
    <t>Olla Nº 3: Sta. Rosalía</t>
  </si>
  <si>
    <t>ANDREZA RUIZ OVELAR</t>
  </si>
  <si>
    <t>Olla Nº 4: 06 de Enero</t>
  </si>
  <si>
    <t xml:space="preserve">VICTOR DANIEL PAEZ </t>
  </si>
  <si>
    <t>ASOCIACION DE OLEROS TOBATEÑOS.</t>
  </si>
  <si>
    <t>Olla Nº 1: Comité Oleros Villa</t>
  </si>
  <si>
    <t>CINTIA AURORA PIÑANEZ CARDOZO</t>
  </si>
  <si>
    <t>Olla Nº 2: Jazmìn</t>
  </si>
  <si>
    <t>ROQUE ROMERO AMARILLA</t>
  </si>
  <si>
    <t>Olla Nº 3: San Ramón - Compañía Punta del Este</t>
  </si>
  <si>
    <t xml:space="preserve">EMIGDIO RAMIREZ VARGAS </t>
  </si>
  <si>
    <t>Olla Nº 4: Zona Calle'i</t>
  </si>
  <si>
    <t>VICTORINO NUÑEZ HERMOSILLA</t>
  </si>
  <si>
    <t>Olla Nº 5: Compañía Santa Rosalía</t>
  </si>
  <si>
    <t xml:space="preserve">HERMINIO REYES ARECO </t>
  </si>
  <si>
    <t>Olla Nº 6: Compañía Rosado</t>
  </si>
  <si>
    <t xml:space="preserve">CRISTIAN RENE QUIÑONEZ </t>
  </si>
  <si>
    <t>Olla Nº 7: Compañía 21 de Julio  - 6 de Enero</t>
  </si>
  <si>
    <t xml:space="preserve">CRISTIAN JAVIER LIMENZA CASTILLO 01-03-1983 MASCULINO
</t>
  </si>
  <si>
    <t>COMISION PIKYPO DE LA COLONIA PIKYPO</t>
  </si>
  <si>
    <t>MARIA CELSA CORONEL MAYLIN</t>
  </si>
  <si>
    <t>COMISION OLLA POPULAR DE LA COLONIA SAN FRANCISCO</t>
  </si>
  <si>
    <t>CATALINA VALDEZ JARA</t>
  </si>
  <si>
    <t>COMISION DE MUJERES UNIDAS DEL BARRIO SAN ISIDRO LADO ESTE</t>
  </si>
  <si>
    <t>COMISION OLLA POPULAR DEL BARRIO SAN ISIDRO LADO OESTE</t>
  </si>
  <si>
    <t>MARCELINA OJEDA</t>
  </si>
  <si>
    <t>COMISION DIRECTIVA DE LA ORGANIZACION TIERRA Y TECHO</t>
  </si>
  <si>
    <t>Olla Nº1:  Primavera</t>
  </si>
  <si>
    <t>GUILLERMINA VAZQUEZ DE TORRES</t>
  </si>
  <si>
    <t>Olla Nº 2: Industrial</t>
  </si>
  <si>
    <t>MIRIAN BENITEZ ARCA</t>
  </si>
  <si>
    <t>Olla Nº 3: San José</t>
  </si>
  <si>
    <t xml:space="preserve">LIZ MARLENE GAUTO PEREZ </t>
  </si>
  <si>
    <t>Olla Nº 4: Km 5</t>
  </si>
  <si>
    <t>MARTIN GARCIA MEDINA</t>
  </si>
  <si>
    <t>Olla Nº 5: Karen Luana</t>
  </si>
  <si>
    <t xml:space="preserve"> ELVA DENISSE RIQUELME DE MELGAREJO</t>
  </si>
  <si>
    <t>PARROQUIA SAN ANTONIO DE PADUA.</t>
  </si>
  <si>
    <t>RAMON DAVID SANCHEZ ESTIGARRIBIA</t>
  </si>
  <si>
    <t>COMISION CENTRAL DE FOMENTO DEL ASENTAMIENTO PUEBLO UNIDO</t>
  </si>
  <si>
    <t>Olla Nº 1: Km 9 1/2 Acahay</t>
  </si>
  <si>
    <t>GUSTAVO JAVIER GAONA</t>
  </si>
  <si>
    <t>Olla Nº 2: Km 8 1/2 Acahay</t>
  </si>
  <si>
    <t>FATIMA LILIANA RECALDE RAMIREZ</t>
  </si>
  <si>
    <t>Olla Nº 3: Km 10 Acahay</t>
  </si>
  <si>
    <t>NESTOR SILVESTRE DAVALOS AGUILERA</t>
  </si>
  <si>
    <t>Olla Nº 4: Km 10 1/2 Acahay</t>
  </si>
  <si>
    <t>MARIA CRISTINA SILVERO COLMAN</t>
  </si>
  <si>
    <t>Olla Nº 5: Km 11 1/2 Acahay</t>
  </si>
  <si>
    <t>DAMIANA PAVON DE OLAZAR</t>
  </si>
  <si>
    <t>Olla Nº 6: Km 12 Acahay</t>
  </si>
  <si>
    <t>LINO ROQUE LOPEZ</t>
  </si>
  <si>
    <t>Olla Nº 7: Km 11 Acahay</t>
  </si>
  <si>
    <t>RAMONA OLMEDO DE COLMAN</t>
  </si>
  <si>
    <t>Olla Nº 8: Km 7 Acahay</t>
  </si>
  <si>
    <t>GLADYS GONZALEZ MEDINA</t>
  </si>
  <si>
    <t>Olla Nº 9: Km 7 1/2 Acahay</t>
  </si>
  <si>
    <t>GERONIMA MEDINA MORINIGO</t>
  </si>
  <si>
    <t>Olla Nº 10: Km 6 1/2 Acahay</t>
  </si>
  <si>
    <t>MARIA GRICELDA GIMENEZ CABRAL</t>
  </si>
  <si>
    <t>COMISION VECINAL MARIA ROSA MISTICA DEL KM 14 MONDAY</t>
  </si>
  <si>
    <t>FLORA PEREIRA DE BAEZ</t>
  </si>
  <si>
    <t>COMITE MUJERES KUÑA ATY</t>
  </si>
  <si>
    <t>BLANCA LELIS COLMAN YBARROLA</t>
  </si>
  <si>
    <t>SANTA ANA</t>
  </si>
  <si>
    <t>COMITE SEMILLITA DEL SUR DE LA COORDINADORA CTCU</t>
  </si>
  <si>
    <t>SAN PATRICIO</t>
  </si>
  <si>
    <t>COMISION SAGRADA FAMILIA OLLA POPULAR</t>
  </si>
  <si>
    <t>ANTONIA ARANDA DE AQUINO</t>
  </si>
  <si>
    <t>COMISION COMEDOR DE NIÑOS DEL BARRIO SAN ISIDRO</t>
  </si>
  <si>
    <t>RUDIS MILCIADES BARBOZA BAREIRO</t>
  </si>
  <si>
    <t>COMISION SOLIDARIDAD EN ACCION DE ISLA UMBU</t>
  </si>
  <si>
    <t>Olla Nº 1: Comisión solidaridad en acción isla umbú</t>
  </si>
  <si>
    <t>Olla Nº 2: Istenia</t>
  </si>
  <si>
    <t>SAN JUAN DE ÑEEMBUCU</t>
  </si>
  <si>
    <t>COMISION EL MANA SIN FRONTERAS</t>
  </si>
  <si>
    <t>PELAGIA RAMIREZ DE RAMIREZ</t>
  </si>
  <si>
    <t>COMISION ORGANIZACION SUS OJOS SOBRE MI</t>
  </si>
  <si>
    <t>COMISION EL PROGRESO</t>
  </si>
  <si>
    <t>Olla Nº 1: Bº Ytororo</t>
  </si>
  <si>
    <t>Olla Nº2: Bº Obrero</t>
  </si>
  <si>
    <t>Olla Nº 3: Bº Obrero</t>
  </si>
  <si>
    <t>COMISION CORAZON A CORAZON</t>
  </si>
  <si>
    <t>COMISION NUEVE DE JUNIO</t>
  </si>
  <si>
    <t>Olla Nº 1: Olla Puerto Nuevo</t>
  </si>
  <si>
    <t>Olla Nº 2: Olla Puerto Nuevo</t>
  </si>
  <si>
    <t>Olla Nº 3: San Francisco</t>
  </si>
  <si>
    <t>COMISION MANOS UNIDAS</t>
  </si>
  <si>
    <t>COMISION PARQUE ECOLOGICO</t>
  </si>
  <si>
    <t>COMISION MUJERES UNIDAS - BARRIO YTORORO.</t>
  </si>
  <si>
    <t>LIZA MARIELA JIMENEZ DE ZARACHO</t>
  </si>
  <si>
    <t>TACUARAS</t>
  </si>
  <si>
    <t xml:space="preserve">DAVID FIDEL DEL PUERTO DE FELICE </t>
  </si>
  <si>
    <t>COMITE DE MUJERES DEL BARRIO SAN CARLOS</t>
  </si>
  <si>
    <t>MARIA GRICELDA BENITEZ CORONEL</t>
  </si>
  <si>
    <t>COMISION DEL COMEDOR SANTA LIBRADA</t>
  </si>
  <si>
    <t>CELIA ELIZABETH ESCOBAR</t>
  </si>
  <si>
    <t>COMISION DEL COMEDOR INFANTIL MITANGUERA REHEHAPE</t>
  </si>
  <si>
    <t>DIGNA YSABEL FERREIRA GIMENEZ</t>
  </si>
  <si>
    <t>ASOCIACION DE OLEROS TOBATEÑOS</t>
  </si>
  <si>
    <t>FIDENCIO PEREZ VERA</t>
  </si>
  <si>
    <t>COMISION TEKOPORA DEL BARRIO 8 DE DICIEMBRE</t>
  </si>
  <si>
    <t>Olla Nº 1: 8 de Diciembre</t>
  </si>
  <si>
    <t>JOSEFINA ROJAS MAIDANA</t>
  </si>
  <si>
    <t xml:space="preserve">Olla Nº 2: Bº San Antonio </t>
  </si>
  <si>
    <t>MERCEDES RIOS DE NOGUERA</t>
  </si>
  <si>
    <t>COMISION VECINAL DEL BARRIO SAN PEDRO SECTOR OLERIA</t>
  </si>
  <si>
    <t>COMISION DE OLEROS DEL CARMEN DEL PARANA</t>
  </si>
  <si>
    <t xml:space="preserve"> PABLO ANIBAL JIMENEZ</t>
  </si>
  <si>
    <t>COMISION INTERISTITUCIONAL DE EMERGENCIA</t>
  </si>
  <si>
    <t>Olla Nº 1: Hoenau Centro</t>
  </si>
  <si>
    <t>Olla Nº 2: Hoenau III</t>
  </si>
  <si>
    <t>MARIA ESTHER FIGUEREDOS CABAÑAS</t>
  </si>
  <si>
    <t>Olla Nº 3: Hoenau I</t>
  </si>
  <si>
    <t>ROMINA LEONOR GAUTO</t>
  </si>
  <si>
    <t>COMISION DE VECINOS Y AMIGOS DEL BARRIO OBRERO</t>
  </si>
  <si>
    <t>GRACIELA RIOS CUENCA</t>
  </si>
  <si>
    <t>COMISION DE LA CAPILLA VIRGEN DEL SOCORRO</t>
  </si>
  <si>
    <t>COMISION DE TALLERISTAS ENCARNACENOS DE CARNAVAL</t>
  </si>
  <si>
    <t>MARIA VIVIANA KOJOVICH DE SIMON</t>
  </si>
  <si>
    <t>ASOCIACION DE PESCADORES COMERCIALES DE ENCARNACION</t>
  </si>
  <si>
    <t xml:space="preserve"> BERNARDO MARTINEZ</t>
  </si>
  <si>
    <t>ASOC. DE PESCADORES COMERCIALES Y PROFESIONALES DE PACUCUA PASO ARTIGAS</t>
  </si>
  <si>
    <t>MARIO RUBEN MARTINEZ ROJAS</t>
  </si>
  <si>
    <t>COMISION COMITÉ TEKOPORA MUJERES LABORIOSAS</t>
  </si>
  <si>
    <t>MARIA VICTORIA HELMAN FRANCO</t>
  </si>
  <si>
    <t>ASOCIACION DE PESCADORES COMERCIAL</t>
  </si>
  <si>
    <t>ISIDRO GOMEZ ACOSTA</t>
  </si>
  <si>
    <t>COMITE DE MUJERES DE LA COMPAÑÍA CALLE 2 - ASENTAMIENTO CARAGUATA</t>
  </si>
  <si>
    <t>COMISION DE COMEDOR SAN FRANCISCO LA GERMANINA</t>
  </si>
  <si>
    <t>GABRIELA DUARTE ROJAS</t>
  </si>
  <si>
    <t>ASOCIACION DE HORTICULTORES AGROPECUARIOS DEL BARRIO CERRITO DE NUEVA GERMANIA</t>
  </si>
  <si>
    <t>ASOCIACION DE PRODUCTORES EN EL ASENTAMIENTO LA VICTORIA</t>
  </si>
  <si>
    <t>DARIO RAMON MEZA LOPEZ</t>
  </si>
  <si>
    <t>COMITE DE PRODUCTORES LA ESPERANZA</t>
  </si>
  <si>
    <t xml:space="preserve"> ANGELA VILLALBA DUARTE</t>
  </si>
  <si>
    <t>COMISION DE FOMENTO Y DESARROLLO DEL ASENTAMIENTO KO'E PYAHU</t>
  </si>
  <si>
    <t>COMITE SAN FRANCISCO</t>
  </si>
  <si>
    <t>COMITE VY'A RENDA DEL BARRIO SAN ROQUE</t>
  </si>
  <si>
    <t>COMISION DE LA CAPILLA SAN FELIPE DE NUEVA GERMANIA</t>
  </si>
  <si>
    <t>FLORIDERMA AGÜERO</t>
  </si>
  <si>
    <t>COMISION DE OLLA POPULAR VIRGEN DE FATIMA DE AGUARAY SECO</t>
  </si>
  <si>
    <t>ISIDORA ALONZO DE MARTINEZ</t>
  </si>
  <si>
    <t>COMISION DE OLLA POPULAR LA VIRGEN DEL CARMEN DE LA COMPAÑIA BARBERO</t>
  </si>
  <si>
    <t>MENELIO BAEZ CENTURION</t>
  </si>
  <si>
    <t>COMISION DE OLLA POPULAR KUÑA PY´A RORY.</t>
  </si>
  <si>
    <t>JUANA ROCIO RIVAS BENITEZ</t>
  </si>
  <si>
    <t>COMISION DE OLLA POPULAR KUÑA MBARETE</t>
  </si>
  <si>
    <t>BLANCA CELINA CENTURION GIMENEZ</t>
  </si>
  <si>
    <t>COMISION DE OLLA POPULAR KUÑA KYRE´Y.</t>
  </si>
  <si>
    <t xml:space="preserve">MIGDONIA CONCEPCION PAVON DE INSFRAN </t>
  </si>
  <si>
    <t>COMISION DE OLLA POPULAR SAN ROQUE DE ÑANDUCUA</t>
  </si>
  <si>
    <t>ALICIA MARLENE BENITEZ</t>
  </si>
  <si>
    <t>COMISION DE OLLA POPULAR MBOKAYATY</t>
  </si>
  <si>
    <t>MENELIA CENTURION CANDIA</t>
  </si>
  <si>
    <t>COMISION DE OLLA POPULAR PUERTO SAN ROQUE DE PUERTO JEJUI</t>
  </si>
  <si>
    <t>LIDIA RUPERTA AREVALOS AREVALOS</t>
  </si>
  <si>
    <t>COMISION DE OLLA POPULAR NIÑO JESUS</t>
  </si>
  <si>
    <t>MARIA ESTELA CUBILLA ESTIGARRIBIA</t>
  </si>
  <si>
    <t>COMISION DE OLLA POPULAR SAN RAFAEL</t>
  </si>
  <si>
    <t>LILIANA ELIZABETH RODRIGUEZ FERNANDEZ</t>
  </si>
  <si>
    <t>COMISION DE OLLA POPULAR SANTA LIBRADA</t>
  </si>
  <si>
    <t>DORA ELSA VILLALBA DE FRANCO</t>
  </si>
  <si>
    <t>COMISION DE OLLA POPULAR SAN FRANCISCO DE AGUARAY SECO</t>
  </si>
  <si>
    <t>LIBRADA FERNANDEZ LEZCANO</t>
  </si>
  <si>
    <t>COMISION DE OLLA POPULAR MUJERES UNIDAS DE PANCHITO LOPEZ DE LA COMPAÑIA BARBERO</t>
  </si>
  <si>
    <t>CARMEN CABRERA DE DUARTE</t>
  </si>
  <si>
    <t>COMISION DE OLLA POPULAR SANTA ANA</t>
  </si>
  <si>
    <t>JUANA RAMONA LOPEZ DE NUÑEZ</t>
  </si>
  <si>
    <t>COMISION VECINAL MOVIMIENTO CAMPESINO PARAGUAYO.</t>
  </si>
  <si>
    <t>LUCIO BOGADO</t>
  </si>
  <si>
    <t>COMISION PRO-ACTIVIDAD OLLA POPULAR LAS MARIAS</t>
  </si>
  <si>
    <t>ESTELA OVELAR</t>
  </si>
  <si>
    <t>COMISION PRO-ACTIVIDAD OLLA POPULAR CRISTO REY KM 24,5</t>
  </si>
  <si>
    <t>JAVIER URBIETA INSAURALDE</t>
  </si>
  <si>
    <t>COMISION DIRECTIVA DEL ASENTAMIENTO SAN JUAN DEL BARRIO SANTA MARIA.</t>
  </si>
  <si>
    <t>Olla Nº 1: Santa María</t>
  </si>
  <si>
    <t>GLADYS RAQUEL GARCIA MARTINEZ</t>
  </si>
  <si>
    <t xml:space="preserve">Olla Nº 2: Santa María </t>
  </si>
  <si>
    <t>ELIDA ACOSTA DE BLANCO</t>
  </si>
  <si>
    <t>COMISION DE AGUA SAN FRANCISCO DE ASIS SECTOR B.</t>
  </si>
  <si>
    <t>Olla Nº 1: Asentamiento San Francisco</t>
  </si>
  <si>
    <t>LUCIA CABAÑAS VEGA</t>
  </si>
  <si>
    <t>Olla Nº 2: Zona 2</t>
  </si>
  <si>
    <t xml:space="preserve">SIMON MARTINEZ </t>
  </si>
  <si>
    <t>Olla Nº 3: I.D.M.</t>
  </si>
  <si>
    <t>LIDIA CESPEDES DE ALFONSO</t>
  </si>
  <si>
    <t>Olla Nº 4: Bº Fátima</t>
  </si>
  <si>
    <t>ELSA MAGDALENA CANTERO VILLALBA</t>
  </si>
  <si>
    <t>Olla Nº 5: Asentamiento Santa María</t>
  </si>
  <si>
    <t>ISMELDA PERALTA GOMEZ</t>
  </si>
  <si>
    <t>Olla Nº 6: Asentamiento San Francisco II</t>
  </si>
  <si>
    <t>EMIGDIA MAZACOTTE VERA</t>
  </si>
  <si>
    <t>JUNTA COMUNAL DE VECINOS DE LA LOCALIDAD DE KO'E PORA</t>
  </si>
  <si>
    <t>Olla Nº 1:Ko'e Porâ 1</t>
  </si>
  <si>
    <t>MARIA MARICEL BLANCO</t>
  </si>
  <si>
    <t>Olla Nº 2: Ko'e Porâ 2</t>
  </si>
  <si>
    <t>NIDIA FERREIRA LOPEZ</t>
  </si>
  <si>
    <t>Olla Nº 3: Ko'e Porâ 3</t>
  </si>
  <si>
    <t>GABINA MARIA ALMADA OVELAR</t>
  </si>
  <si>
    <t>Olla Nº 4: Ko'e Porâ 4</t>
  </si>
  <si>
    <t>LIDIA ROSSANA FARIAS DE ARCE</t>
  </si>
  <si>
    <t>COMISION DIRECTIVA DEL COMITE ALEGRIA.</t>
  </si>
  <si>
    <t>RAMONA GOMEZ</t>
  </si>
  <si>
    <t>COMISION VECINAL DEL ASENTAMIENTO NIÑO SALVADOR DEL MUNDO</t>
  </si>
  <si>
    <t>NORMA ISABEL ESPINOLA</t>
  </si>
  <si>
    <t>COMISION PRO-ACTIVIDAD OLLA POPULAR DIVINO NIÑO JESUS</t>
  </si>
  <si>
    <t>EPIFANIO FERREIRA SANTACRUZ</t>
  </si>
  <si>
    <t>COMISION PRO-ACTIVIDAD OLLA POPULAR SAN FRANCISCO KM 22</t>
  </si>
  <si>
    <t>EMERITA VILLALBA TOLEDO</t>
  </si>
  <si>
    <t>COMITE DE AGRICULTORES SAN JOSE OBRERO.</t>
  </si>
  <si>
    <t>Olla Nº 1: Jhugua Ibañez</t>
  </si>
  <si>
    <t>GLORIA NOEMI RAMIREZ MERELES</t>
  </si>
  <si>
    <t>Olla Nº 2: Zona Oeste Jhugua Ibañez</t>
  </si>
  <si>
    <t>ERNESTO ORTIZ</t>
  </si>
  <si>
    <t>Olla Nº 3: Ñu Poty</t>
  </si>
  <si>
    <t>FRANCISCO DIAZ ROMAN</t>
  </si>
  <si>
    <t>Olla Nº 4: Jhugua Ibañez Central</t>
  </si>
  <si>
    <t>NIDIA ARGUELLO GONZALEZ</t>
  </si>
  <si>
    <t>Olla Nº 5: Jhugua Ibañez Asfalto</t>
  </si>
  <si>
    <t xml:space="preserve"> IRMA IDALINA GAUTO VAZQUEZ</t>
  </si>
  <si>
    <t>Olla Nº 6: Bº Caacupé</t>
  </si>
  <si>
    <t>ALCIDES BORJA CARBALLO</t>
  </si>
  <si>
    <t>SONIA NOEMI VILLA BOGARIN</t>
  </si>
  <si>
    <t>COMITE OÑONDIVEPA.</t>
  </si>
  <si>
    <t>COMITE NIÑO JESUS DE LA LOCALIDAD DE SAN MIGUEL.</t>
  </si>
  <si>
    <t>NANCY MABEL GAMARRA ALFONSO</t>
  </si>
  <si>
    <t>COMISION LA ESPERANZA DE BELEN.</t>
  </si>
  <si>
    <t>COMISION JESUCRISTO NOMBRE SIN IGUAL.</t>
  </si>
  <si>
    <t>VICENTE ARGÜELLO ROJAS</t>
  </si>
  <si>
    <t>MES: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</si>
</sst>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 * #,##0_ ;_ * \-#,##0_ ;_ * &quot;-&quot;_ ;_ @_ "/>
    <numFmt numFmtId="167" formatCode="_-* #,##0_-;\-* #,##0_-;_-* &quot;-&quot;??_-;_-@_-"/>
    <numFmt numFmtId="168" formatCode="&quot; &quot;#,##0&quot; &quot;;&quot; (&quot;#,##0&quot;)&quot;;&quot; - &quot;;&quot; &quot;@&quot; &quot;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24"/>
      <name val="Calibri"/>
      <family val="2"/>
      <scheme val="minor"/>
    </font>
    <font>
      <sz val="20"/>
      <name val="Calibri"/>
      <family val="2"/>
      <scheme val="minor"/>
    </font>
    <font>
      <sz val="18"/>
      <name val="Calibri"/>
      <family val="2"/>
      <scheme val="minor"/>
    </font>
    <font>
      <sz val="22"/>
      <name val="Calibri"/>
      <family val="2"/>
      <scheme val="minor"/>
    </font>
    <font>
      <b/>
      <sz val="20"/>
      <name val="Calibri"/>
      <family val="2"/>
      <scheme val="minor"/>
    </font>
    <font>
      <sz val="20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name val="Calibri"/>
      <family val="2"/>
      <scheme val="minor"/>
    </font>
    <font>
      <b/>
      <sz val="2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E1F2"/>
        <bgColor rgb="FFD9E1F2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17ED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9"/>
      </left>
      <right/>
      <top style="double">
        <color theme="9"/>
      </top>
      <bottom style="thin">
        <color theme="9"/>
      </bottom>
      <diagonal/>
    </border>
    <border>
      <left/>
      <right/>
      <top style="double">
        <color theme="9"/>
      </top>
      <bottom style="thin">
        <color theme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164" fontId="1" fillId="0" borderId="0" applyFon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3" borderId="4" applyNumberFormat="0" applyAlignment="0" applyProtection="0"/>
    <xf numFmtId="43" fontId="1" fillId="0" borderId="0" applyFont="0" applyFill="0" applyBorder="0" applyAlignment="0" applyProtection="0"/>
    <xf numFmtId="0" fontId="10" fillId="0" borderId="9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7" borderId="10" applyNumberFormat="0" applyAlignment="0" applyProtection="0"/>
    <xf numFmtId="0" fontId="14" fillId="8" borderId="11" applyNumberFormat="0" applyAlignment="0" applyProtection="0"/>
    <xf numFmtId="0" fontId="15" fillId="8" borderId="10" applyNumberFormat="0" applyAlignment="0" applyProtection="0"/>
    <xf numFmtId="0" fontId="16" fillId="0" borderId="1" applyNumberFormat="0" applyFill="0" applyAlignment="0" applyProtection="0"/>
    <xf numFmtId="0" fontId="6" fillId="0" borderId="0" applyNumberFormat="0" applyFill="0" applyBorder="0" applyAlignment="0" applyProtection="0"/>
    <xf numFmtId="0" fontId="1" fillId="9" borderId="12" applyNumberFormat="0" applyFont="0" applyAlignment="0" applyProtection="0"/>
    <xf numFmtId="0" fontId="17" fillId="0" borderId="0" applyNumberFormat="0" applyFill="0" applyBorder="0" applyAlignment="0" applyProtection="0"/>
    <xf numFmtId="0" fontId="7" fillId="0" borderId="13" applyNumberFormat="0" applyFill="0" applyAlignment="0" applyProtection="0"/>
    <xf numFmtId="0" fontId="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</cellStyleXfs>
  <cellXfs count="44">
    <xf numFmtId="0" fontId="0" fillId="0" borderId="0" xfId="0"/>
    <xf numFmtId="0" fontId="20" fillId="0" borderId="0" xfId="0" applyFont="1" applyAlignment="1">
      <alignment horizontal="center"/>
    </xf>
    <xf numFmtId="0" fontId="23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23" fillId="0" borderId="0" xfId="0" applyFont="1" applyAlignment="1">
      <alignment horizontal="center"/>
    </xf>
    <xf numFmtId="164" fontId="8" fillId="0" borderId="0" xfId="9" applyFont="1" applyBorder="1" applyAlignment="1">
      <alignment horizontal="center"/>
    </xf>
    <xf numFmtId="0" fontId="9" fillId="0" borderId="0" xfId="0" applyFont="1" applyAlignment="1">
      <alignment horizontal="center"/>
    </xf>
    <xf numFmtId="164" fontId="23" fillId="0" borderId="0" xfId="9" applyFont="1" applyFill="1" applyAlignment="1">
      <alignment horizontal="center"/>
    </xf>
    <xf numFmtId="0" fontId="8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167" fontId="21" fillId="34" borderId="19" xfId="13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/>
    </xf>
    <xf numFmtId="164" fontId="28" fillId="0" borderId="0" xfId="9" applyFont="1" applyFill="1" applyAlignment="1">
      <alignment horizontal="center"/>
    </xf>
    <xf numFmtId="0" fontId="21" fillId="0" borderId="0" xfId="0" applyFont="1" applyAlignment="1">
      <alignment horizontal="center" vertical="top" wrapText="1"/>
    </xf>
    <xf numFmtId="168" fontId="29" fillId="33" borderId="15" xfId="10" applyNumberFormat="1" applyFont="1" applyFill="1" applyBorder="1" applyAlignment="1">
      <alignment horizontal="center" vertical="center" wrapText="1"/>
    </xf>
    <xf numFmtId="168" fontId="29" fillId="33" borderId="16" xfId="10" applyNumberFormat="1" applyFont="1" applyFill="1" applyBorder="1" applyAlignment="1">
      <alignment horizontal="center" vertical="center" wrapText="1"/>
    </xf>
    <xf numFmtId="168" fontId="29" fillId="33" borderId="7" xfId="10" applyNumberFormat="1" applyFont="1" applyFill="1" applyBorder="1" applyAlignment="1">
      <alignment horizontal="center" vertical="center" wrapText="1"/>
    </xf>
    <xf numFmtId="168" fontId="29" fillId="33" borderId="8" xfId="10" applyNumberFormat="1" applyFont="1" applyFill="1" applyBorder="1" applyAlignment="1">
      <alignment horizontal="center" vertical="center" wrapText="1"/>
    </xf>
    <xf numFmtId="168" fontId="29" fillId="33" borderId="6" xfId="10" applyNumberFormat="1" applyFont="1" applyFill="1" applyBorder="1" applyAlignment="1">
      <alignment horizontal="center" vertical="center" wrapText="1"/>
    </xf>
    <xf numFmtId="168" fontId="29" fillId="33" borderId="5" xfId="10" applyNumberFormat="1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38" borderId="5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left" vertical="center" wrapText="1"/>
    </xf>
    <xf numFmtId="164" fontId="28" fillId="0" borderId="0" xfId="0" applyNumberFormat="1" applyFont="1" applyFill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2" fillId="0" borderId="0" xfId="0" applyFont="1" applyBorder="1" applyAlignment="1">
      <alignment horizontal="right"/>
    </xf>
    <xf numFmtId="164" fontId="22" fillId="0" borderId="0" xfId="9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35" borderId="14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2" fillId="36" borderId="14" xfId="0" applyFont="1" applyFill="1" applyBorder="1" applyAlignment="1">
      <alignment horizontal="center" vertical="center"/>
    </xf>
    <xf numFmtId="0" fontId="22" fillId="37" borderId="14" xfId="0" applyFont="1" applyFill="1" applyBorder="1" applyAlignment="1">
      <alignment horizontal="center" vertical="center"/>
    </xf>
    <xf numFmtId="167" fontId="28" fillId="0" borderId="0" xfId="0" applyNumberFormat="1" applyFont="1" applyBorder="1" applyAlignment="1">
      <alignment horizontal="center" vertical="center" wrapText="1"/>
    </xf>
    <xf numFmtId="167" fontId="28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left"/>
    </xf>
  </cellXfs>
  <cellStyles count="51">
    <cellStyle name="20% - Énfasis1" xfId="27" builtinId="30" customBuiltin="1"/>
    <cellStyle name="20% - Énfasis2" xfId="30" builtinId="34" customBuiltin="1"/>
    <cellStyle name="20% - Énfasis3" xfId="33" builtinId="38" customBuiltin="1"/>
    <cellStyle name="20% - Énfasis4" xfId="36" builtinId="42" customBuiltin="1"/>
    <cellStyle name="20% - Énfasis5" xfId="39" builtinId="46" customBuiltin="1"/>
    <cellStyle name="20% - Énfasis6" xfId="42" builtinId="50" customBuiltin="1"/>
    <cellStyle name="40% - Énfasis1" xfId="28" builtinId="31" customBuiltin="1"/>
    <cellStyle name="40% - Énfasis2" xfId="31" builtinId="35" customBuiltin="1"/>
    <cellStyle name="40% - Énfasis3" xfId="34" builtinId="39" customBuiltin="1"/>
    <cellStyle name="40% - Énfasis4" xfId="37" builtinId="43" customBuiltin="1"/>
    <cellStyle name="40% - Énfasis5" xfId="40" builtinId="47" customBuiltin="1"/>
    <cellStyle name="40% - Énfasis6" xfId="43" builtinId="51" customBuiltin="1"/>
    <cellStyle name="60% - Énfasis1" xfId="8" builtinId="32" customBuiltin="1"/>
    <cellStyle name="60% - Énfasis2 2" xfId="46" xr:uid="{00000000-0005-0000-0000-00000D000000}"/>
    <cellStyle name="60% - Énfasis3 2" xfId="47" xr:uid="{00000000-0005-0000-0000-00000E000000}"/>
    <cellStyle name="60% - Énfasis4 2" xfId="48" xr:uid="{00000000-0005-0000-0000-00000F000000}"/>
    <cellStyle name="60% - Énfasis5 2" xfId="49" xr:uid="{00000000-0005-0000-0000-000010000000}"/>
    <cellStyle name="60% - Énfasis6 2" xfId="50" xr:uid="{00000000-0005-0000-0000-000011000000}"/>
    <cellStyle name="Bueno" xfId="16" builtinId="26" customBuiltin="1"/>
    <cellStyle name="Cálculo" xfId="20" builtinId="22" customBuiltin="1"/>
    <cellStyle name="Celda de comprobación" xfId="12" builtinId="23" customBuiltin="1"/>
    <cellStyle name="Celda vinculada" xfId="21" builtinId="24" customBuiltin="1"/>
    <cellStyle name="Currency 2" xfId="1" xr:uid="{00000000-0005-0000-0000-000016000000}"/>
    <cellStyle name="Encabezado 1" xfId="10" builtinId="16" customBuiltin="1"/>
    <cellStyle name="Encabezado 4" xfId="15" builtinId="19" customBuiltin="1"/>
    <cellStyle name="Énfasis1" xfId="26" builtinId="29" customBuiltin="1"/>
    <cellStyle name="Énfasis2" xfId="29" builtinId="33" customBuiltin="1"/>
    <cellStyle name="Énfasis3" xfId="32" builtinId="37" customBuiltin="1"/>
    <cellStyle name="Énfasis4" xfId="35" builtinId="41" customBuiltin="1"/>
    <cellStyle name="Énfasis5" xfId="38" builtinId="45" customBuiltin="1"/>
    <cellStyle name="Énfasis6" xfId="41" builtinId="49" customBuiltin="1"/>
    <cellStyle name="Entrada" xfId="18" builtinId="20" customBuiltin="1"/>
    <cellStyle name="Incorrecto" xfId="17" builtinId="27" customBuiltin="1"/>
    <cellStyle name="Millares" xfId="13" builtinId="3"/>
    <cellStyle name="Millares [0]" xfId="9" builtinId="6"/>
    <cellStyle name="Millares [0] 2" xfId="3" xr:uid="{00000000-0005-0000-0000-000023000000}"/>
    <cellStyle name="Millares 2" xfId="2" xr:uid="{00000000-0005-0000-0000-000024000000}"/>
    <cellStyle name="Millares 3" xfId="4" xr:uid="{00000000-0005-0000-0000-000025000000}"/>
    <cellStyle name="Millares 4" xfId="5" xr:uid="{00000000-0005-0000-0000-000026000000}"/>
    <cellStyle name="Millares 5" xfId="6" xr:uid="{00000000-0005-0000-0000-000027000000}"/>
    <cellStyle name="Millares 6" xfId="7" xr:uid="{00000000-0005-0000-0000-000028000000}"/>
    <cellStyle name="Neutral 2" xfId="45" xr:uid="{00000000-0005-0000-0000-000029000000}"/>
    <cellStyle name="Normal" xfId="0" builtinId="0"/>
    <cellStyle name="Notas" xfId="23" builtinId="10" customBuiltin="1"/>
    <cellStyle name="Salida" xfId="19" builtinId="21" customBuiltin="1"/>
    <cellStyle name="Texto de advertencia" xfId="22" builtinId="11" customBuiltin="1"/>
    <cellStyle name="Texto explicativo" xfId="24" builtinId="53" customBuiltin="1"/>
    <cellStyle name="Título 2" xfId="11" builtinId="17" customBuiltin="1"/>
    <cellStyle name="Título 3" xfId="14" builtinId="18" customBuiltin="1"/>
    <cellStyle name="Título 4" xfId="44" xr:uid="{00000000-0005-0000-0000-000031000000}"/>
    <cellStyle name="Total" xfId="25" builtinId="25" customBuiltin="1"/>
  </cellStyles>
  <dxfs count="1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family val="2"/>
        <scheme val="minor"/>
      </font>
      <numFmt numFmtId="167" formatCode="_-* #,##0_-;\-* #,##0_-;_-* &quot;-&quot;??_-;_-@_-"/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family val="2"/>
        <scheme val="minor"/>
      </font>
      <numFmt numFmtId="167" formatCode="_-* #,##0_-;\-* #,##0_-;_-* &quot;-&quot;??_-;_-@_-"/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family val="2"/>
        <scheme val="minor"/>
      </font>
      <numFmt numFmtId="167" formatCode="_-* #,##0_-;\-* #,##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family val="2"/>
        <scheme val="minor"/>
      </font>
      <numFmt numFmtId="167" formatCode="_-* #,##0_-;\-* #,##0_-;_-* &quot;-&quot;??_-;_-@_-"/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family val="2"/>
        <scheme val="minor"/>
      </font>
      <numFmt numFmtId="167" formatCode="_-* #,##0_-;\-* #,##0_-;_-* &quot;-&quot;??_-;_-@_-"/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family val="2"/>
        <scheme val="minor"/>
      </font>
      <numFmt numFmtId="167" formatCode="_-* #,##0_-;\-* #,##0_-;_-* &quot;-&quot;??_-;_-@_-"/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family val="2"/>
        <scheme val="minor"/>
      </font>
      <numFmt numFmtId="164" formatCode="_(* #,##0_);_(* \(#,##0\);_(* &quot;-&quot;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>
          <bgColor rgb="FF00B0F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99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C7CE"/>
        </patternFill>
      </fill>
    </dxf>
    <dxf>
      <fill>
        <patternFill>
          <bgColor rgb="FF0099FF"/>
        </patternFill>
      </fill>
    </dxf>
    <dxf>
      <fill>
        <patternFill>
          <bgColor rgb="FF00B0F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rgb="FFFFC7CE"/>
        </patternFill>
      </fill>
    </dxf>
    <dxf>
      <fill>
        <patternFill>
          <bgColor rgb="FF0099FF"/>
        </patternFill>
      </fill>
    </dxf>
    <dxf>
      <fill>
        <patternFill>
          <bgColor rgb="FF00B0F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99FF"/>
        </patternFill>
      </fill>
    </dxf>
    <dxf>
      <fill>
        <patternFill>
          <bgColor rgb="FF0066FF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3999450666829432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outline val="0"/>
        <shadow val="0"/>
        <u val="none"/>
        <vertAlign val="baseline"/>
        <sz val="20"/>
        <color auto="1"/>
        <name val="Calibri"/>
        <family val="2"/>
        <scheme val="minor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minor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minor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minor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minor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min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24"/>
        <color auto="1"/>
        <name val="Calibri"/>
        <family val="2"/>
        <scheme val="minor"/>
      </font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z val="11"/>
        <color theme="0"/>
        <name val="Calibri"/>
        <scheme val="minor"/>
      </font>
    </dxf>
    <dxf>
      <fill>
        <patternFill patternType="solid">
          <fgColor theme="0"/>
          <bgColor theme="0"/>
        </patternFill>
      </fill>
      <border>
        <left style="thin">
          <color theme="1" tint="-0.499984740745262"/>
        </left>
        <right style="thin">
          <color theme="1" tint="-0.499984740745262"/>
        </right>
        <top style="thin">
          <color theme="1" tint="-0.499984740745262"/>
        </top>
        <bottom style="thin">
          <color theme="1" tint="-0.499984740745262"/>
        </bottom>
      </border>
    </dxf>
    <dxf>
      <font>
        <b/>
        <sz val="11"/>
        <color theme="1"/>
      </font>
    </dxf>
    <dxf>
      <fill>
        <patternFill patternType="none">
          <fgColor indexed="64"/>
          <bgColor auto="1"/>
        </patternFill>
      </fill>
      <border>
        <left style="thin">
          <color theme="1" tint="-0.499984740745262"/>
        </left>
        <right style="thin">
          <color theme="1" tint="-0.499984740745262"/>
        </right>
        <top style="thin">
          <color theme="1" tint="-0.499984740745262"/>
        </top>
        <bottom style="thin">
          <color theme="1" tint="-0.499984740745262"/>
        </bottom>
      </border>
    </dxf>
    <dxf>
      <font>
        <b/>
        <sz val="11"/>
        <color theme="1"/>
      </font>
    </dxf>
    <dxf>
      <fill>
        <patternFill patternType="none">
          <fgColor indexed="64"/>
          <bgColor auto="1"/>
        </patternFill>
      </fill>
      <border>
        <left style="thin">
          <color theme="1" tint="-0.499984740745262"/>
        </left>
        <right style="thin">
          <color theme="1" tint="-0.499984740745262"/>
        </right>
        <top style="thin">
          <color theme="1" tint="-0.499984740745262"/>
        </top>
        <bottom style="thin">
          <color theme="1" tint="-0.499984740745262"/>
        </bottom>
      </border>
    </dxf>
    <dxf>
      <font>
        <sz val="11"/>
        <color theme="0"/>
      </font>
    </dxf>
    <dxf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border>
        <bottom style="thin">
          <color theme="4"/>
        </bottom>
        <vertical/>
        <horizontal/>
      </border>
    </dxf>
    <dxf>
      <font>
        <color theme="1"/>
      </font>
      <fill>
        <patternFill>
          <bgColor rgb="FF3A3838"/>
        </patternFill>
      </fill>
      <border diagonalUp="0" diagonalDown="0">
        <left/>
        <right/>
        <top/>
        <bottom/>
        <vertical/>
        <horizontal/>
      </border>
    </dxf>
  </dxfs>
  <tableStyles count="6" defaultTableStyle="TableStyleMedium2" defaultPivotStyle="PivotStyleLight16">
    <tableStyle name="Dashbaord" pivot="0" table="0" count="10" xr9:uid="{00000000-0011-0000-FFFF-FFFF00000000}">
      <tableStyleElement type="wholeTable" dxfId="137"/>
      <tableStyleElement type="headerRow" dxfId="136"/>
    </tableStyle>
    <tableStyle name="Dashboard" pivot="0" table="0" count="2" xr9:uid="{00000000-0011-0000-FFFF-FFFF01000000}">
      <tableStyleElement type="wholeTable" dxfId="135"/>
      <tableStyleElement type="headerRow" dxfId="134"/>
    </tableStyle>
    <tableStyle name="Estilo de tabla 1" pivot="0" count="0" xr9:uid="{00000000-0011-0000-FFFF-FFFF02000000}"/>
    <tableStyle name="Timeline Style 1" pivot="0" table="0" count="2" xr9:uid="{00000000-0011-0000-FFFF-FFFF03000000}">
      <tableStyleElement type="wholeTable" dxfId="133"/>
      <tableStyleElement type="headerRow" dxfId="132"/>
    </tableStyle>
    <tableStyle name="Timeline Style 2" pivot="0" table="0" count="2" xr9:uid="{00000000-0011-0000-FFFF-FFFF04000000}">
      <tableStyleElement type="wholeTable" dxfId="131"/>
      <tableStyleElement type="headerRow" dxfId="130"/>
    </tableStyle>
    <tableStyle name="Timeline Style 3" pivot="0" table="0" count="2" xr9:uid="{00000000-0011-0000-FFFF-FFFF05000000}">
      <tableStyleElement type="wholeTable" dxfId="129"/>
      <tableStyleElement type="headerRow" dxfId="128"/>
    </tableStyle>
  </tableStyles>
  <colors>
    <mruColors>
      <color rgb="FF0066FF"/>
      <color rgb="FF0099FF"/>
      <color rgb="FF1349B5"/>
      <color rgb="FF0D4495"/>
      <color rgb="FF3A3838"/>
      <color rgb="FF203764"/>
      <color rgb="FF484646"/>
      <color rgb="FF0B3A7F"/>
      <color rgb="FF070933"/>
    </mruColors>
  </colors>
  <extLst>
    <ext xmlns:x14="http://schemas.microsoft.com/office/spreadsheetml/2009/9/main" uri="{46F421CA-312F-682f-3DD2-61675219B42D}">
      <x14:dxfs count="8">
        <dxf>
          <font>
            <sz val="10"/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10"/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10"/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10"/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sz val="10"/>
            <color theme="0"/>
          </font>
          <fill>
            <patternFill patternType="solid">
              <fgColor theme="4" tint="0.59999389629810485"/>
              <bgColor rgb="FF0D449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sz val="10"/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sz val="10"/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Dashbaord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143356</xdr:colOff>
      <xdr:row>0</xdr:row>
      <xdr:rowOff>211738</xdr:rowOff>
    </xdr:from>
    <xdr:ext cx="3239720" cy="772511"/>
    <xdr:pic>
      <xdr:nvPicPr>
        <xdr:cNvPr id="2" name="image1.png">
          <a:extLst>
            <a:ext uri="{FF2B5EF4-FFF2-40B4-BE49-F238E27FC236}">
              <a16:creationId xmlns:a16="http://schemas.microsoft.com/office/drawing/2014/main" id="{08B1B164-7FBD-453A-B3E9-912D63190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527606" y="211738"/>
          <a:ext cx="3239720" cy="77251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11</xdr:col>
      <xdr:colOff>539750</xdr:colOff>
      <xdr:row>0</xdr:row>
      <xdr:rowOff>185737</xdr:rowOff>
    </xdr:from>
    <xdr:ext cx="2809014" cy="918335"/>
    <xdr:pic>
      <xdr:nvPicPr>
        <xdr:cNvPr id="3" name="image2.png">
          <a:extLst>
            <a:ext uri="{FF2B5EF4-FFF2-40B4-BE49-F238E27FC236}">
              <a16:creationId xmlns:a16="http://schemas.microsoft.com/office/drawing/2014/main" id="{422E871A-A14B-44F3-8170-B88E602E0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384750" y="185737"/>
          <a:ext cx="2809014" cy="91833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82550</xdr:colOff>
      <xdr:row>0</xdr:row>
      <xdr:rowOff>60324</xdr:rowOff>
    </xdr:from>
    <xdr:ext cx="3314700" cy="957061"/>
    <xdr:pic>
      <xdr:nvPicPr>
        <xdr:cNvPr id="4" name="image6.png">
          <a:extLst>
            <a:ext uri="{FF2B5EF4-FFF2-40B4-BE49-F238E27FC236}">
              <a16:creationId xmlns:a16="http://schemas.microsoft.com/office/drawing/2014/main" id="{95614029-9B09-4A63-96C3-C72D44D96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550" y="60324"/>
          <a:ext cx="3314700" cy="95706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1900806</xdr:colOff>
      <xdr:row>0</xdr:row>
      <xdr:rowOff>136762</xdr:rowOff>
    </xdr:from>
    <xdr:ext cx="2728509" cy="847487"/>
    <xdr:pic>
      <xdr:nvPicPr>
        <xdr:cNvPr id="5" name="image3.png">
          <a:extLst>
            <a:ext uri="{FF2B5EF4-FFF2-40B4-BE49-F238E27FC236}">
              <a16:creationId xmlns:a16="http://schemas.microsoft.com/office/drawing/2014/main" id="{3D1E5DB1-ED33-4B3D-9F10-9E8662FE0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710556" y="136762"/>
          <a:ext cx="2728509" cy="847487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9EAEF66-B3BF-424F-B96F-348A7B3149F8}" name="Tabla313" displayName="Tabla313" ref="A14:M294" totalsRowCount="1" headerRowDxfId="127" dataDxfId="112" totalsRowDxfId="126">
  <autoFilter ref="A14:M293" xr:uid="{B9EAEF66-B3BF-424F-B96F-348A7B3149F8}"/>
  <tableColumns count="13">
    <tableColumn id="1" xr3:uid="{91DB443D-5270-434C-8AB8-C74CE6F95319}" name="Nro." totalsRowLabel="Sub Totales: " dataDxfId="125" totalsRowDxfId="12"/>
    <tableColumn id="32" xr3:uid="{AF2006AC-DB80-4039-8915-9B3C6BEA54A2}" name="DEPARTAMENTO" dataDxfId="124" totalsRowDxfId="11"/>
    <tableColumn id="4" xr3:uid="{6A3DF539-738D-4F6E-871E-4D5D47BFB7B1}" name="DISTRITO" dataDxfId="123" totalsRowDxfId="10"/>
    <tableColumn id="10" xr3:uid="{A602345D-562F-463F-B811-5520A3026522}" name="ORGANIZACION" dataDxfId="122" totalsRowDxfId="9"/>
    <tableColumn id="11" xr3:uid="{66B69E64-54DC-46A8-9870-D78D95B059EB}" name="Ollas a cargo" dataDxfId="121" totalsRowDxfId="8"/>
    <tableColumn id="12" xr3:uid="{FED0EE6A-5455-4A92-9EEF-4F82230DDA16}" name="Representante Legal Registrado Legajo" dataDxfId="120" totalsRowDxfId="7"/>
    <tableColumn id="13" xr3:uid="{192D514E-BDAF-4E24-A788-926660697897}" name="C.I. Número" dataDxfId="119" totalsRowDxfId="6" dataCellStyle="Millares [0]"/>
    <tableColumn id="14" xr3:uid="{BDA4DC38-4737-4061-8FA1-C68C0956DFF6}" name=" Cantidad de personas  Atendidas 1RA ENTREGA" totalsRowFunction="sum" dataDxfId="118" totalsRowDxfId="5"/>
    <tableColumn id="15" xr3:uid="{48CCAA43-D940-4A6E-AA51-7FE618398C7C}" name=" Cantidad de personas  Atendidas 2DA ENTREGA" totalsRowFunction="sum" dataDxfId="117" totalsRowDxfId="4"/>
    <tableColumn id="16" xr3:uid="{1FFE2DA7-D3FC-4B16-B3A0-7A7029C7B5D4}" name=" Cantidad de personas  Atendidas 3RA ENTREGA" totalsRowFunction="sum" dataDxfId="116" totalsRowDxfId="3"/>
    <tableColumn id="17" xr3:uid="{9B63A9D2-E1FB-4F61-80C7-9453D396550F}" name="Cantidad de personas  Atendidas 4TA ENTREGA" totalsRowFunction="sum" dataDxfId="115" totalsRowDxfId="2"/>
    <tableColumn id="2" xr3:uid="{CDBCEA18-6559-492D-9EB7-651625E5A064}" name="Cantidad de personas  Atendidas 5TA ENTREGA" totalsRowFunction="sum" dataDxfId="114" totalsRowDxfId="1"/>
    <tableColumn id="18" xr3:uid="{87ABDE13-6805-45E4-A700-5D27F95C8B60}" name="Cantidad de personas  Atendidas 6TA ENTREGA" totalsRowFunction="sum" dataDxfId="113" totalsRow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0C3BA-5D33-4CE9-A00A-6CAB8D098599}">
  <sheetPr>
    <pageSetUpPr fitToPage="1"/>
  </sheetPr>
  <dimension ref="A1:O301"/>
  <sheetViews>
    <sheetView tabSelected="1" topLeftCell="A76" zoomScale="30" zoomScaleNormal="30" workbookViewId="0">
      <selection activeCell="A15" sqref="A15:XFD293"/>
    </sheetView>
  </sheetViews>
  <sheetFormatPr baseColWidth="10" defaultRowHeight="23.25" x14ac:dyDescent="0.35"/>
  <cols>
    <col min="1" max="1" width="29.5703125" style="1" customWidth="1"/>
    <col min="2" max="2" width="44.85546875" style="1" customWidth="1"/>
    <col min="3" max="3" width="39" style="1" customWidth="1"/>
    <col min="4" max="4" width="137.28515625" style="1" customWidth="1"/>
    <col min="5" max="5" width="90.7109375" style="1" customWidth="1"/>
    <col min="6" max="6" width="61.5703125" style="1" customWidth="1"/>
    <col min="7" max="7" width="29.7109375" style="1" customWidth="1"/>
    <col min="8" max="8" width="28.140625" style="5" customWidth="1"/>
    <col min="9" max="9" width="26" style="5" customWidth="1"/>
    <col min="10" max="10" width="27" style="5" customWidth="1"/>
    <col min="11" max="11" width="24.85546875" style="5" customWidth="1"/>
    <col min="12" max="12" width="26.140625" style="5" customWidth="1"/>
    <col min="13" max="13" width="25.7109375" style="5" customWidth="1"/>
    <col min="14" max="14" width="12.140625" style="1" customWidth="1"/>
    <col min="15" max="15" width="25.42578125" style="1" customWidth="1"/>
    <col min="16" max="16384" width="11.42578125" style="1"/>
  </cols>
  <sheetData>
    <row r="1" spans="1:13" x14ac:dyDescent="0.35">
      <c r="K1" s="8"/>
      <c r="L1" s="8"/>
    </row>
    <row r="2" spans="1:13" x14ac:dyDescent="0.35">
      <c r="K2" s="8"/>
      <c r="L2" s="8"/>
    </row>
    <row r="3" spans="1:13" x14ac:dyDescent="0.35">
      <c r="K3" s="8"/>
      <c r="L3" s="8"/>
    </row>
    <row r="4" spans="1:13" x14ac:dyDescent="0.35">
      <c r="K4" s="8"/>
      <c r="L4" s="8"/>
    </row>
    <row r="5" spans="1:13" x14ac:dyDescent="0.35">
      <c r="K5" s="8"/>
      <c r="L5" s="8"/>
    </row>
    <row r="6" spans="1:13" ht="54.75" customHeight="1" x14ac:dyDescent="0.5">
      <c r="A6" s="13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31.5" x14ac:dyDescent="0.5">
      <c r="A7" s="18"/>
      <c r="B7" s="18"/>
      <c r="C7" s="18"/>
      <c r="D7" s="18"/>
      <c r="E7" s="18"/>
      <c r="F7" s="18"/>
      <c r="G7" s="18"/>
      <c r="H7" s="18"/>
      <c r="I7" s="18"/>
      <c r="J7" s="18"/>
      <c r="K7" s="19"/>
      <c r="L7" s="19"/>
      <c r="M7" s="18"/>
    </row>
    <row r="8" spans="1:13" ht="31.5" x14ac:dyDescent="0.5">
      <c r="A8" s="13" t="s">
        <v>28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31.5" x14ac:dyDescent="0.5">
      <c r="A9" s="18"/>
      <c r="B9" s="18"/>
      <c r="C9" s="18"/>
      <c r="D9" s="18"/>
      <c r="E9" s="18"/>
      <c r="F9" s="18"/>
      <c r="G9" s="18"/>
      <c r="H9" s="18"/>
      <c r="I9" s="18"/>
      <c r="J9" s="18"/>
      <c r="K9" s="19"/>
      <c r="L9" s="19"/>
      <c r="M9" s="18"/>
    </row>
    <row r="10" spans="1:13" ht="31.5" x14ac:dyDescent="0.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9"/>
      <c r="L10" s="19"/>
      <c r="M10" s="18"/>
    </row>
    <row r="11" spans="1:13" s="7" customFormat="1" ht="43.5" customHeight="1" x14ac:dyDescent="0.35">
      <c r="A11" s="20" t="s">
        <v>29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</row>
    <row r="12" spans="1:13" ht="133.5" customHeight="1" thickBot="1" x14ac:dyDescent="0.4"/>
    <row r="13" spans="1:13" s="3" customFormat="1" ht="54.75" customHeight="1" thickBot="1" x14ac:dyDescent="0.45">
      <c r="A13" s="43" t="s">
        <v>659</v>
      </c>
      <c r="F13" s="21" t="s">
        <v>30</v>
      </c>
      <c r="G13" s="22"/>
      <c r="H13" s="23" t="s">
        <v>31</v>
      </c>
      <c r="I13" s="24"/>
      <c r="J13" s="24"/>
      <c r="K13" s="24"/>
      <c r="L13" s="24"/>
      <c r="M13" s="25"/>
    </row>
    <row r="14" spans="1:13" s="9" customFormat="1" ht="213" customHeight="1" thickBot="1" x14ac:dyDescent="0.35">
      <c r="A14" s="26" t="s">
        <v>0</v>
      </c>
      <c r="B14" s="26" t="s">
        <v>1</v>
      </c>
      <c r="C14" s="26" t="s">
        <v>2</v>
      </c>
      <c r="D14" s="26" t="s">
        <v>3</v>
      </c>
      <c r="E14" s="26" t="s">
        <v>4</v>
      </c>
      <c r="F14" s="26" t="s">
        <v>26</v>
      </c>
      <c r="G14" s="26" t="s">
        <v>5</v>
      </c>
      <c r="H14" s="27" t="s">
        <v>6</v>
      </c>
      <c r="I14" s="27" t="s">
        <v>7</v>
      </c>
      <c r="J14" s="27" t="s">
        <v>8</v>
      </c>
      <c r="K14" s="14" t="s">
        <v>9</v>
      </c>
      <c r="L14" s="14" t="s">
        <v>10</v>
      </c>
      <c r="M14" s="28" t="s">
        <v>41</v>
      </c>
    </row>
    <row r="15" spans="1:13" s="9" customFormat="1" ht="67.5" customHeight="1" x14ac:dyDescent="0.3">
      <c r="A15" s="10">
        <v>1</v>
      </c>
      <c r="B15" s="14" t="s">
        <v>11</v>
      </c>
      <c r="C15" s="14" t="s">
        <v>53</v>
      </c>
      <c r="D15" s="14" t="s">
        <v>185</v>
      </c>
      <c r="E15" s="14" t="s">
        <v>185</v>
      </c>
      <c r="F15" s="14" t="s">
        <v>186</v>
      </c>
      <c r="G15" s="35">
        <v>1847742</v>
      </c>
      <c r="H15" s="11">
        <v>100</v>
      </c>
      <c r="I15" s="11"/>
      <c r="J15" s="10"/>
      <c r="K15" s="10"/>
      <c r="L15" s="10"/>
      <c r="M15" s="10"/>
    </row>
    <row r="16" spans="1:13" s="9" customFormat="1" ht="67.5" customHeight="1" x14ac:dyDescent="0.3">
      <c r="A16" s="10">
        <v>2</v>
      </c>
      <c r="B16" s="14" t="s">
        <v>11</v>
      </c>
      <c r="C16" s="14" t="s">
        <v>53</v>
      </c>
      <c r="D16" s="14" t="s">
        <v>187</v>
      </c>
      <c r="E16" s="14" t="s">
        <v>187</v>
      </c>
      <c r="F16" s="14" t="s">
        <v>188</v>
      </c>
      <c r="G16" s="35">
        <v>3341091</v>
      </c>
      <c r="H16" s="11">
        <v>100</v>
      </c>
      <c r="I16" s="11"/>
      <c r="J16" s="10"/>
      <c r="K16" s="10"/>
      <c r="L16" s="10"/>
      <c r="M16" s="10"/>
    </row>
    <row r="17" spans="1:13" s="9" customFormat="1" ht="67.5" customHeight="1" x14ac:dyDescent="0.3">
      <c r="A17" s="10">
        <v>3</v>
      </c>
      <c r="B17" s="14" t="s">
        <v>11</v>
      </c>
      <c r="C17" s="14" t="s">
        <v>53</v>
      </c>
      <c r="D17" s="14" t="s">
        <v>300</v>
      </c>
      <c r="E17" s="14" t="s">
        <v>300</v>
      </c>
      <c r="F17" s="14" t="s">
        <v>301</v>
      </c>
      <c r="G17" s="35">
        <v>6100696</v>
      </c>
      <c r="H17" s="11">
        <v>34</v>
      </c>
      <c r="I17" s="11"/>
      <c r="J17" s="10"/>
      <c r="K17" s="10"/>
      <c r="L17" s="10"/>
      <c r="M17" s="10"/>
    </row>
    <row r="18" spans="1:13" s="9" customFormat="1" ht="67.5" customHeight="1" x14ac:dyDescent="0.3">
      <c r="A18" s="10">
        <v>4</v>
      </c>
      <c r="B18" s="14" t="s">
        <v>11</v>
      </c>
      <c r="C18" s="14" t="s">
        <v>36</v>
      </c>
      <c r="D18" s="14" t="s">
        <v>111</v>
      </c>
      <c r="E18" s="14" t="s">
        <v>111</v>
      </c>
      <c r="F18" s="14" t="s">
        <v>112</v>
      </c>
      <c r="G18" s="35">
        <v>1631561</v>
      </c>
      <c r="H18" s="11"/>
      <c r="I18" s="11"/>
      <c r="J18" s="10">
        <v>200</v>
      </c>
      <c r="K18" s="10"/>
      <c r="L18" s="10"/>
      <c r="M18" s="10"/>
    </row>
    <row r="19" spans="1:13" s="9" customFormat="1" ht="67.5" customHeight="1" x14ac:dyDescent="0.3">
      <c r="A19" s="10">
        <v>5</v>
      </c>
      <c r="B19" s="14" t="s">
        <v>11</v>
      </c>
      <c r="C19" s="14" t="s">
        <v>72</v>
      </c>
      <c r="D19" s="14" t="s">
        <v>189</v>
      </c>
      <c r="E19" s="14" t="s">
        <v>189</v>
      </c>
      <c r="F19" s="14" t="s">
        <v>110</v>
      </c>
      <c r="G19" s="35">
        <v>4557238</v>
      </c>
      <c r="H19" s="11"/>
      <c r="I19" s="11"/>
      <c r="J19" s="10">
        <v>130</v>
      </c>
      <c r="K19" s="10"/>
      <c r="L19" s="10"/>
      <c r="M19" s="10"/>
    </row>
    <row r="20" spans="1:13" s="9" customFormat="1" ht="67.5" customHeight="1" x14ac:dyDescent="0.3">
      <c r="A20" s="10">
        <v>6</v>
      </c>
      <c r="B20" s="14" t="s">
        <v>11</v>
      </c>
      <c r="C20" s="14" t="s">
        <v>72</v>
      </c>
      <c r="D20" s="14" t="s">
        <v>190</v>
      </c>
      <c r="E20" s="14" t="s">
        <v>190</v>
      </c>
      <c r="F20" s="14" t="s">
        <v>191</v>
      </c>
      <c r="G20" s="35">
        <v>1893767</v>
      </c>
      <c r="H20" s="11">
        <v>160</v>
      </c>
      <c r="I20" s="11"/>
      <c r="J20" s="10"/>
      <c r="K20" s="10"/>
      <c r="L20" s="10"/>
      <c r="M20" s="10"/>
    </row>
    <row r="21" spans="1:13" s="9" customFormat="1" ht="67.5" customHeight="1" x14ac:dyDescent="0.3">
      <c r="A21" s="10">
        <v>7</v>
      </c>
      <c r="B21" s="14" t="s">
        <v>11</v>
      </c>
      <c r="C21" s="14" t="s">
        <v>35</v>
      </c>
      <c r="D21" s="14" t="s">
        <v>192</v>
      </c>
      <c r="E21" s="14" t="s">
        <v>192</v>
      </c>
      <c r="F21" s="14" t="s">
        <v>193</v>
      </c>
      <c r="G21" s="35">
        <v>1104633</v>
      </c>
      <c r="H21" s="11">
        <v>100</v>
      </c>
      <c r="I21" s="11"/>
      <c r="J21" s="10"/>
      <c r="K21" s="10"/>
      <c r="L21" s="10"/>
      <c r="M21" s="10"/>
    </row>
    <row r="22" spans="1:13" s="9" customFormat="1" ht="67.5" customHeight="1" x14ac:dyDescent="0.3">
      <c r="A22" s="10">
        <v>8</v>
      </c>
      <c r="B22" s="14" t="s">
        <v>11</v>
      </c>
      <c r="C22" s="14" t="s">
        <v>69</v>
      </c>
      <c r="D22" s="14" t="s">
        <v>194</v>
      </c>
      <c r="E22" s="14" t="s">
        <v>194</v>
      </c>
      <c r="F22" s="14" t="s">
        <v>144</v>
      </c>
      <c r="G22" s="35">
        <v>4189921</v>
      </c>
      <c r="H22" s="11"/>
      <c r="I22" s="11">
        <v>120</v>
      </c>
      <c r="J22" s="10"/>
      <c r="K22" s="10"/>
      <c r="L22" s="10"/>
      <c r="M22" s="10"/>
    </row>
    <row r="23" spans="1:13" s="9" customFormat="1" ht="67.5" customHeight="1" x14ac:dyDescent="0.3">
      <c r="A23" s="10">
        <v>9</v>
      </c>
      <c r="B23" s="14" t="s">
        <v>11</v>
      </c>
      <c r="C23" s="14" t="s">
        <v>43</v>
      </c>
      <c r="D23" s="14" t="s">
        <v>195</v>
      </c>
      <c r="E23" s="14" t="s">
        <v>196</v>
      </c>
      <c r="F23" s="14" t="s">
        <v>71</v>
      </c>
      <c r="G23" s="35">
        <v>4217866</v>
      </c>
      <c r="H23" s="36"/>
      <c r="I23" s="11"/>
      <c r="J23" s="10">
        <v>100</v>
      </c>
      <c r="K23" s="10"/>
      <c r="L23" s="10"/>
      <c r="M23" s="10"/>
    </row>
    <row r="24" spans="1:13" s="9" customFormat="1" ht="67.5" customHeight="1" x14ac:dyDescent="0.3">
      <c r="A24" s="10">
        <v>10</v>
      </c>
      <c r="B24" s="14" t="s">
        <v>11</v>
      </c>
      <c r="C24" s="14" t="s">
        <v>69</v>
      </c>
      <c r="D24" s="14" t="s">
        <v>195</v>
      </c>
      <c r="E24" s="14" t="s">
        <v>169</v>
      </c>
      <c r="F24" s="14" t="s">
        <v>70</v>
      </c>
      <c r="G24" s="35">
        <v>2421037</v>
      </c>
      <c r="H24" s="36"/>
      <c r="I24" s="11"/>
      <c r="J24" s="10">
        <v>100</v>
      </c>
      <c r="K24" s="10"/>
      <c r="L24" s="10"/>
      <c r="M24" s="10"/>
    </row>
    <row r="25" spans="1:13" s="9" customFormat="1" ht="67.5" customHeight="1" x14ac:dyDescent="0.3">
      <c r="A25" s="10">
        <v>11</v>
      </c>
      <c r="B25" s="14" t="s">
        <v>11</v>
      </c>
      <c r="C25" s="14" t="s">
        <v>53</v>
      </c>
      <c r="D25" s="14" t="s">
        <v>195</v>
      </c>
      <c r="E25" s="14" t="s">
        <v>197</v>
      </c>
      <c r="F25" s="14" t="s">
        <v>68</v>
      </c>
      <c r="G25" s="35">
        <v>2319496</v>
      </c>
      <c r="H25" s="36"/>
      <c r="I25" s="11"/>
      <c r="J25" s="10">
        <v>100</v>
      </c>
      <c r="K25" s="10"/>
      <c r="L25" s="10"/>
      <c r="M25" s="10"/>
    </row>
    <row r="26" spans="1:13" s="9" customFormat="1" ht="67.5" customHeight="1" x14ac:dyDescent="0.3">
      <c r="A26" s="10">
        <v>12</v>
      </c>
      <c r="B26" s="14" t="s">
        <v>11</v>
      </c>
      <c r="C26" s="14" t="s">
        <v>12</v>
      </c>
      <c r="D26" s="14" t="s">
        <v>198</v>
      </c>
      <c r="E26" s="14" t="s">
        <v>198</v>
      </c>
      <c r="F26" s="14" t="s">
        <v>199</v>
      </c>
      <c r="G26" s="35">
        <v>5228412</v>
      </c>
      <c r="H26" s="11">
        <v>140</v>
      </c>
      <c r="I26" s="11"/>
      <c r="J26" s="10"/>
      <c r="K26" s="10"/>
      <c r="L26" s="10"/>
      <c r="M26" s="10"/>
    </row>
    <row r="27" spans="1:13" s="9" customFormat="1" ht="67.5" customHeight="1" x14ac:dyDescent="0.3">
      <c r="A27" s="10">
        <v>13</v>
      </c>
      <c r="B27" s="14" t="s">
        <v>11</v>
      </c>
      <c r="C27" s="14" t="s">
        <v>113</v>
      </c>
      <c r="D27" s="14" t="s">
        <v>200</v>
      </c>
      <c r="E27" s="14" t="s">
        <v>200</v>
      </c>
      <c r="F27" s="14" t="s">
        <v>201</v>
      </c>
      <c r="G27" s="35">
        <v>1358324</v>
      </c>
      <c r="H27" s="11">
        <v>200</v>
      </c>
      <c r="I27" s="11"/>
      <c r="J27" s="10"/>
      <c r="K27" s="10"/>
      <c r="L27" s="10"/>
      <c r="M27" s="10"/>
    </row>
    <row r="28" spans="1:13" s="9" customFormat="1" ht="67.5" customHeight="1" x14ac:dyDescent="0.3">
      <c r="A28" s="10">
        <v>14</v>
      </c>
      <c r="B28" s="14" t="s">
        <v>11</v>
      </c>
      <c r="C28" s="14" t="s">
        <v>42</v>
      </c>
      <c r="D28" s="14" t="s">
        <v>114</v>
      </c>
      <c r="E28" s="14" t="s">
        <v>114</v>
      </c>
      <c r="F28" s="14" t="s">
        <v>115</v>
      </c>
      <c r="G28" s="35">
        <v>1991989</v>
      </c>
      <c r="H28" s="11"/>
      <c r="I28" s="11">
        <v>100</v>
      </c>
      <c r="J28" s="10"/>
      <c r="K28" s="10"/>
      <c r="L28" s="10"/>
      <c r="M28" s="10"/>
    </row>
    <row r="29" spans="1:13" s="9" customFormat="1" ht="67.5" customHeight="1" x14ac:dyDescent="0.3">
      <c r="A29" s="10">
        <v>15</v>
      </c>
      <c r="B29" s="14" t="s">
        <v>11</v>
      </c>
      <c r="C29" s="14" t="s">
        <v>43</v>
      </c>
      <c r="D29" s="14" t="s">
        <v>204</v>
      </c>
      <c r="E29" s="14" t="s">
        <v>205</v>
      </c>
      <c r="F29" s="14" t="s">
        <v>206</v>
      </c>
      <c r="G29" s="35">
        <v>701518</v>
      </c>
      <c r="H29" s="11">
        <v>22</v>
      </c>
      <c r="I29" s="11"/>
      <c r="J29" s="10"/>
      <c r="K29" s="10"/>
      <c r="L29" s="10"/>
      <c r="M29" s="10"/>
    </row>
    <row r="30" spans="1:13" s="9" customFormat="1" ht="67.5" customHeight="1" x14ac:dyDescent="0.3">
      <c r="A30" s="10">
        <v>16</v>
      </c>
      <c r="B30" s="14" t="s">
        <v>11</v>
      </c>
      <c r="C30" s="14" t="s">
        <v>43</v>
      </c>
      <c r="D30" s="14" t="s">
        <v>204</v>
      </c>
      <c r="E30" s="14" t="s">
        <v>207</v>
      </c>
      <c r="F30" s="14" t="s">
        <v>208</v>
      </c>
      <c r="G30" s="35">
        <v>3693208</v>
      </c>
      <c r="H30" s="11">
        <v>171</v>
      </c>
      <c r="I30" s="11"/>
      <c r="J30" s="10"/>
      <c r="K30" s="10"/>
      <c r="L30" s="10"/>
      <c r="M30" s="10"/>
    </row>
    <row r="31" spans="1:13" s="9" customFormat="1" ht="67.5" customHeight="1" x14ac:dyDescent="0.3">
      <c r="A31" s="10">
        <v>17</v>
      </c>
      <c r="B31" s="14" t="s">
        <v>11</v>
      </c>
      <c r="C31" s="14" t="s">
        <v>43</v>
      </c>
      <c r="D31" s="14" t="s">
        <v>204</v>
      </c>
      <c r="E31" s="14" t="s">
        <v>209</v>
      </c>
      <c r="F31" s="14" t="s">
        <v>210</v>
      </c>
      <c r="G31" s="35">
        <v>429449</v>
      </c>
      <c r="H31" s="11">
        <v>60</v>
      </c>
      <c r="I31" s="11"/>
      <c r="J31" s="10"/>
      <c r="K31" s="10"/>
      <c r="L31" s="10"/>
      <c r="M31" s="10"/>
    </row>
    <row r="32" spans="1:13" s="9" customFormat="1" ht="67.5" customHeight="1" x14ac:dyDescent="0.3">
      <c r="A32" s="10">
        <v>18</v>
      </c>
      <c r="B32" s="14" t="s">
        <v>11</v>
      </c>
      <c r="C32" s="14" t="s">
        <v>44</v>
      </c>
      <c r="D32" s="14" t="s">
        <v>211</v>
      </c>
      <c r="E32" s="14" t="s">
        <v>212</v>
      </c>
      <c r="F32" s="14" t="s">
        <v>213</v>
      </c>
      <c r="G32" s="35">
        <v>2548550</v>
      </c>
      <c r="H32" s="11">
        <v>190</v>
      </c>
      <c r="I32" s="11"/>
      <c r="J32" s="10"/>
      <c r="K32" s="10"/>
      <c r="L32" s="10"/>
      <c r="M32" s="10"/>
    </row>
    <row r="33" spans="1:13" s="9" customFormat="1" ht="67.5" customHeight="1" x14ac:dyDescent="0.3">
      <c r="A33" s="10">
        <v>19</v>
      </c>
      <c r="B33" s="14" t="s">
        <v>11</v>
      </c>
      <c r="C33" s="14" t="s">
        <v>44</v>
      </c>
      <c r="D33" s="14" t="s">
        <v>211</v>
      </c>
      <c r="E33" s="14" t="s">
        <v>214</v>
      </c>
      <c r="F33" s="14" t="s">
        <v>215</v>
      </c>
      <c r="G33" s="35">
        <v>3963550</v>
      </c>
      <c r="H33" s="11">
        <v>210</v>
      </c>
      <c r="I33" s="11"/>
      <c r="J33" s="10"/>
      <c r="K33" s="10"/>
      <c r="L33" s="10"/>
      <c r="M33" s="10"/>
    </row>
    <row r="34" spans="1:13" s="9" customFormat="1" ht="67.5" customHeight="1" x14ac:dyDescent="0.3">
      <c r="A34" s="10">
        <v>20</v>
      </c>
      <c r="B34" s="14" t="s">
        <v>11</v>
      </c>
      <c r="C34" s="14" t="s">
        <v>44</v>
      </c>
      <c r="D34" s="14" t="s">
        <v>211</v>
      </c>
      <c r="E34" s="14" t="s">
        <v>216</v>
      </c>
      <c r="F34" s="14" t="s">
        <v>217</v>
      </c>
      <c r="G34" s="35">
        <v>3225251</v>
      </c>
      <c r="H34" s="11">
        <v>200</v>
      </c>
      <c r="I34" s="11"/>
      <c r="J34" s="10"/>
      <c r="K34" s="10"/>
      <c r="L34" s="10"/>
      <c r="M34" s="10"/>
    </row>
    <row r="35" spans="1:13" s="9" customFormat="1" ht="67.5" customHeight="1" x14ac:dyDescent="0.3">
      <c r="A35" s="10">
        <v>21</v>
      </c>
      <c r="B35" s="14" t="s">
        <v>11</v>
      </c>
      <c r="C35" s="14" t="s">
        <v>44</v>
      </c>
      <c r="D35" s="14" t="s">
        <v>211</v>
      </c>
      <c r="E35" s="14" t="s">
        <v>222</v>
      </c>
      <c r="F35" s="14" t="s">
        <v>223</v>
      </c>
      <c r="G35" s="35">
        <v>1232263</v>
      </c>
      <c r="H35" s="11">
        <v>90</v>
      </c>
      <c r="I35" s="11"/>
      <c r="J35" s="10"/>
      <c r="K35" s="10"/>
      <c r="L35" s="10"/>
      <c r="M35" s="10"/>
    </row>
    <row r="36" spans="1:13" s="9" customFormat="1" ht="67.5" customHeight="1" x14ac:dyDescent="0.3">
      <c r="A36" s="10">
        <v>22</v>
      </c>
      <c r="B36" s="14" t="s">
        <v>11</v>
      </c>
      <c r="C36" s="14" t="s">
        <v>35</v>
      </c>
      <c r="D36" s="14" t="s">
        <v>211</v>
      </c>
      <c r="E36" s="14" t="s">
        <v>220</v>
      </c>
      <c r="F36" s="14" t="s">
        <v>221</v>
      </c>
      <c r="G36" s="35">
        <v>4717987</v>
      </c>
      <c r="H36" s="11">
        <v>70</v>
      </c>
      <c r="I36" s="11"/>
      <c r="J36" s="10"/>
      <c r="K36" s="10"/>
      <c r="L36" s="10"/>
      <c r="M36" s="10"/>
    </row>
    <row r="37" spans="1:13" s="9" customFormat="1" ht="67.5" customHeight="1" x14ac:dyDescent="0.3">
      <c r="A37" s="10">
        <v>23</v>
      </c>
      <c r="B37" s="14" t="s">
        <v>11</v>
      </c>
      <c r="C37" s="14" t="s">
        <v>37</v>
      </c>
      <c r="D37" s="14" t="s">
        <v>211</v>
      </c>
      <c r="E37" s="14" t="s">
        <v>224</v>
      </c>
      <c r="F37" s="14" t="s">
        <v>225</v>
      </c>
      <c r="G37" s="35">
        <v>606294</v>
      </c>
      <c r="H37" s="11">
        <v>200</v>
      </c>
      <c r="I37" s="11"/>
      <c r="J37" s="10"/>
      <c r="K37" s="10"/>
      <c r="L37" s="10"/>
      <c r="M37" s="10"/>
    </row>
    <row r="38" spans="1:13" s="9" customFormat="1" ht="67.5" customHeight="1" x14ac:dyDescent="0.3">
      <c r="A38" s="10">
        <v>24</v>
      </c>
      <c r="B38" s="14" t="s">
        <v>11</v>
      </c>
      <c r="C38" s="14" t="s">
        <v>12</v>
      </c>
      <c r="D38" s="14" t="s">
        <v>211</v>
      </c>
      <c r="E38" s="14" t="s">
        <v>218</v>
      </c>
      <c r="F38" s="14" t="s">
        <v>219</v>
      </c>
      <c r="G38" s="35">
        <v>2298736</v>
      </c>
      <c r="H38" s="11">
        <v>90</v>
      </c>
      <c r="I38" s="11"/>
      <c r="J38" s="10"/>
      <c r="K38" s="10"/>
      <c r="L38" s="10"/>
      <c r="M38" s="10"/>
    </row>
    <row r="39" spans="1:13" s="9" customFormat="1" ht="67.5" customHeight="1" x14ac:dyDescent="0.3">
      <c r="A39" s="10">
        <v>25</v>
      </c>
      <c r="B39" s="14" t="s">
        <v>11</v>
      </c>
      <c r="C39" s="14" t="s">
        <v>12</v>
      </c>
      <c r="D39" s="14" t="s">
        <v>211</v>
      </c>
      <c r="E39" s="14" t="s">
        <v>226</v>
      </c>
      <c r="F39" s="14" t="s">
        <v>227</v>
      </c>
      <c r="G39" s="35">
        <v>4155936</v>
      </c>
      <c r="H39" s="11">
        <v>140</v>
      </c>
      <c r="I39" s="11"/>
      <c r="J39" s="10"/>
      <c r="K39" s="10"/>
      <c r="L39" s="10"/>
      <c r="M39" s="10"/>
    </row>
    <row r="40" spans="1:13" s="9" customFormat="1" ht="67.5" customHeight="1" x14ac:dyDescent="0.3">
      <c r="A40" s="10">
        <v>26</v>
      </c>
      <c r="B40" s="14" t="s">
        <v>11</v>
      </c>
      <c r="C40" s="14" t="s">
        <v>12</v>
      </c>
      <c r="D40" s="14" t="s">
        <v>211</v>
      </c>
      <c r="E40" s="14" t="s">
        <v>228</v>
      </c>
      <c r="F40" s="14" t="s">
        <v>229</v>
      </c>
      <c r="G40" s="35">
        <v>611738</v>
      </c>
      <c r="H40" s="37">
        <v>200</v>
      </c>
      <c r="I40" s="11"/>
      <c r="J40" s="10"/>
      <c r="K40" s="10"/>
      <c r="L40" s="10"/>
      <c r="M40" s="10"/>
    </row>
    <row r="41" spans="1:13" s="9" customFormat="1" ht="67.5" customHeight="1" x14ac:dyDescent="0.3">
      <c r="A41" s="10">
        <v>27</v>
      </c>
      <c r="B41" s="14" t="s">
        <v>11</v>
      </c>
      <c r="C41" s="14" t="s">
        <v>12</v>
      </c>
      <c r="D41" s="14" t="s">
        <v>211</v>
      </c>
      <c r="E41" s="14" t="s">
        <v>230</v>
      </c>
      <c r="F41" s="14" t="s">
        <v>231</v>
      </c>
      <c r="G41" s="35">
        <v>2116516</v>
      </c>
      <c r="H41" s="11">
        <v>30</v>
      </c>
      <c r="I41" s="11"/>
      <c r="J41" s="10"/>
      <c r="K41" s="10"/>
      <c r="L41" s="10"/>
      <c r="M41" s="10"/>
    </row>
    <row r="42" spans="1:13" s="9" customFormat="1" ht="67.5" customHeight="1" x14ac:dyDescent="0.3">
      <c r="A42" s="10">
        <v>28</v>
      </c>
      <c r="B42" s="14" t="s">
        <v>11</v>
      </c>
      <c r="C42" s="14" t="s">
        <v>12</v>
      </c>
      <c r="D42" s="14" t="s">
        <v>211</v>
      </c>
      <c r="E42" s="14" t="s">
        <v>232</v>
      </c>
      <c r="F42" s="14" t="s">
        <v>233</v>
      </c>
      <c r="G42" s="35">
        <v>4900524</v>
      </c>
      <c r="H42" s="11">
        <v>90</v>
      </c>
      <c r="I42" s="11"/>
      <c r="J42" s="10"/>
      <c r="K42" s="10"/>
      <c r="L42" s="10"/>
      <c r="M42" s="10"/>
    </row>
    <row r="43" spans="1:13" s="9" customFormat="1" ht="67.5" customHeight="1" x14ac:dyDescent="0.3">
      <c r="A43" s="10">
        <v>29</v>
      </c>
      <c r="B43" s="14" t="s">
        <v>11</v>
      </c>
      <c r="C43" s="14" t="s">
        <v>12</v>
      </c>
      <c r="D43" s="14" t="s">
        <v>211</v>
      </c>
      <c r="E43" s="14" t="s">
        <v>234</v>
      </c>
      <c r="F43" s="14" t="s">
        <v>235</v>
      </c>
      <c r="G43" s="35">
        <v>995238</v>
      </c>
      <c r="H43" s="11">
        <v>90</v>
      </c>
      <c r="I43" s="11"/>
      <c r="J43" s="10"/>
      <c r="K43" s="10"/>
      <c r="L43" s="10"/>
      <c r="M43" s="10"/>
    </row>
    <row r="44" spans="1:13" s="9" customFormat="1" ht="67.5" customHeight="1" x14ac:dyDescent="0.3">
      <c r="A44" s="10">
        <v>30</v>
      </c>
      <c r="B44" s="14" t="s">
        <v>11</v>
      </c>
      <c r="C44" s="14" t="s">
        <v>12</v>
      </c>
      <c r="D44" s="14" t="s">
        <v>211</v>
      </c>
      <c r="E44" s="14" t="s">
        <v>236</v>
      </c>
      <c r="F44" s="14" t="s">
        <v>237</v>
      </c>
      <c r="G44" s="35">
        <v>1027624</v>
      </c>
      <c r="H44" s="11">
        <v>180</v>
      </c>
      <c r="I44" s="11"/>
      <c r="J44" s="10"/>
      <c r="K44" s="10"/>
      <c r="L44" s="10"/>
      <c r="M44" s="10"/>
    </row>
    <row r="45" spans="1:13" s="9" customFormat="1" ht="67.5" customHeight="1" x14ac:dyDescent="0.3">
      <c r="A45" s="10">
        <v>31</v>
      </c>
      <c r="B45" s="14" t="s">
        <v>11</v>
      </c>
      <c r="C45" s="14" t="s">
        <v>12</v>
      </c>
      <c r="D45" s="14" t="s">
        <v>211</v>
      </c>
      <c r="E45" s="14" t="s">
        <v>238</v>
      </c>
      <c r="F45" s="14" t="s">
        <v>239</v>
      </c>
      <c r="G45" s="35">
        <v>1549115</v>
      </c>
      <c r="H45" s="11">
        <v>50</v>
      </c>
      <c r="I45" s="11"/>
      <c r="J45" s="10"/>
      <c r="K45" s="10"/>
      <c r="L45" s="10"/>
      <c r="M45" s="10"/>
    </row>
    <row r="46" spans="1:13" s="9" customFormat="1" ht="67.5" customHeight="1" x14ac:dyDescent="0.3">
      <c r="A46" s="10">
        <v>32</v>
      </c>
      <c r="B46" s="14" t="s">
        <v>11</v>
      </c>
      <c r="C46" s="14" t="s">
        <v>12</v>
      </c>
      <c r="D46" s="14" t="s">
        <v>211</v>
      </c>
      <c r="E46" s="14" t="s">
        <v>240</v>
      </c>
      <c r="F46" s="14" t="s">
        <v>241</v>
      </c>
      <c r="G46" s="35">
        <v>1079797</v>
      </c>
      <c r="H46" s="11">
        <v>160</v>
      </c>
      <c r="I46" s="11"/>
      <c r="J46" s="10"/>
      <c r="K46" s="10"/>
      <c r="L46" s="10"/>
      <c r="M46" s="10"/>
    </row>
    <row r="47" spans="1:13" s="9" customFormat="1" ht="67.5" customHeight="1" x14ac:dyDescent="0.3">
      <c r="A47" s="10">
        <v>33</v>
      </c>
      <c r="B47" s="14" t="s">
        <v>11</v>
      </c>
      <c r="C47" s="14" t="s">
        <v>12</v>
      </c>
      <c r="D47" s="14" t="s">
        <v>211</v>
      </c>
      <c r="E47" s="14" t="s">
        <v>242</v>
      </c>
      <c r="F47" s="14" t="s">
        <v>243</v>
      </c>
      <c r="G47" s="35">
        <v>6597170</v>
      </c>
      <c r="H47" s="11">
        <v>120</v>
      </c>
      <c r="I47" s="11"/>
      <c r="J47" s="10"/>
      <c r="K47" s="10"/>
      <c r="L47" s="10"/>
      <c r="M47" s="10"/>
    </row>
    <row r="48" spans="1:13" s="9" customFormat="1" ht="67.5" customHeight="1" x14ac:dyDescent="0.3">
      <c r="A48" s="10">
        <v>34</v>
      </c>
      <c r="B48" s="14" t="s">
        <v>11</v>
      </c>
      <c r="C48" s="14" t="s">
        <v>12</v>
      </c>
      <c r="D48" s="14" t="s">
        <v>211</v>
      </c>
      <c r="E48" s="14" t="s">
        <v>244</v>
      </c>
      <c r="F48" s="14" t="s">
        <v>245</v>
      </c>
      <c r="G48" s="35">
        <v>3229133</v>
      </c>
      <c r="H48" s="11">
        <v>90</v>
      </c>
      <c r="I48" s="11"/>
      <c r="J48" s="10"/>
      <c r="K48" s="10"/>
      <c r="L48" s="10"/>
      <c r="M48" s="10"/>
    </row>
    <row r="49" spans="1:13" s="9" customFormat="1" ht="67.5" customHeight="1" x14ac:dyDescent="0.3">
      <c r="A49" s="10">
        <v>35</v>
      </c>
      <c r="B49" s="14" t="s">
        <v>11</v>
      </c>
      <c r="C49" s="14" t="s">
        <v>12</v>
      </c>
      <c r="D49" s="14" t="s">
        <v>211</v>
      </c>
      <c r="E49" s="14" t="s">
        <v>246</v>
      </c>
      <c r="F49" s="14" t="s">
        <v>247</v>
      </c>
      <c r="G49" s="35">
        <v>2077136</v>
      </c>
      <c r="H49" s="11">
        <v>120</v>
      </c>
      <c r="I49" s="11"/>
      <c r="J49" s="10"/>
      <c r="K49" s="10"/>
      <c r="L49" s="10"/>
      <c r="M49" s="10"/>
    </row>
    <row r="50" spans="1:13" s="9" customFormat="1" ht="67.5" customHeight="1" x14ac:dyDescent="0.3">
      <c r="A50" s="10">
        <v>36</v>
      </c>
      <c r="B50" s="14" t="s">
        <v>11</v>
      </c>
      <c r="C50" s="14" t="s">
        <v>12</v>
      </c>
      <c r="D50" s="14" t="s">
        <v>211</v>
      </c>
      <c r="E50" s="14" t="s">
        <v>248</v>
      </c>
      <c r="F50" s="14" t="s">
        <v>249</v>
      </c>
      <c r="G50" s="35">
        <v>1372935</v>
      </c>
      <c r="H50" s="11">
        <v>120</v>
      </c>
      <c r="I50" s="11"/>
      <c r="J50" s="10"/>
      <c r="K50" s="10"/>
      <c r="L50" s="10"/>
      <c r="M50" s="10"/>
    </row>
    <row r="51" spans="1:13" s="9" customFormat="1" ht="67.5" customHeight="1" x14ac:dyDescent="0.3">
      <c r="A51" s="10">
        <v>37</v>
      </c>
      <c r="B51" s="14" t="s">
        <v>11</v>
      </c>
      <c r="C51" s="14" t="s">
        <v>12</v>
      </c>
      <c r="D51" s="14" t="s">
        <v>211</v>
      </c>
      <c r="E51" s="14" t="s">
        <v>250</v>
      </c>
      <c r="F51" s="14" t="s">
        <v>251</v>
      </c>
      <c r="G51" s="35">
        <v>4849295</v>
      </c>
      <c r="H51" s="11">
        <v>100</v>
      </c>
      <c r="I51" s="11"/>
      <c r="J51" s="10"/>
      <c r="K51" s="10"/>
      <c r="L51" s="10"/>
      <c r="M51" s="10"/>
    </row>
    <row r="52" spans="1:13" s="9" customFormat="1" ht="67.5" customHeight="1" x14ac:dyDescent="0.3">
      <c r="A52" s="10">
        <v>38</v>
      </c>
      <c r="B52" s="14" t="s">
        <v>11</v>
      </c>
      <c r="C52" s="14" t="s">
        <v>12</v>
      </c>
      <c r="D52" s="14" t="s">
        <v>211</v>
      </c>
      <c r="E52" s="14" t="s">
        <v>252</v>
      </c>
      <c r="F52" s="14" t="s">
        <v>253</v>
      </c>
      <c r="G52" s="35">
        <v>909582</v>
      </c>
      <c r="H52" s="11">
        <v>40</v>
      </c>
      <c r="I52" s="11"/>
      <c r="J52" s="10"/>
      <c r="K52" s="10"/>
      <c r="L52" s="10"/>
      <c r="M52" s="10"/>
    </row>
    <row r="53" spans="1:13" s="9" customFormat="1" ht="67.5" customHeight="1" x14ac:dyDescent="0.3">
      <c r="A53" s="10">
        <v>39</v>
      </c>
      <c r="B53" s="14" t="s">
        <v>11</v>
      </c>
      <c r="C53" s="14" t="s">
        <v>12</v>
      </c>
      <c r="D53" s="14" t="s">
        <v>211</v>
      </c>
      <c r="E53" s="14" t="s">
        <v>254</v>
      </c>
      <c r="F53" s="14" t="s">
        <v>255</v>
      </c>
      <c r="G53" s="35">
        <v>3633446</v>
      </c>
      <c r="H53" s="11">
        <v>230</v>
      </c>
      <c r="I53" s="11"/>
      <c r="J53" s="10"/>
      <c r="K53" s="10"/>
      <c r="L53" s="10"/>
      <c r="M53" s="10"/>
    </row>
    <row r="54" spans="1:13" s="9" customFormat="1" ht="67.5" customHeight="1" x14ac:dyDescent="0.3">
      <c r="A54" s="10">
        <v>40</v>
      </c>
      <c r="B54" s="14" t="s">
        <v>11</v>
      </c>
      <c r="C54" s="14" t="s">
        <v>12</v>
      </c>
      <c r="D54" s="14" t="s">
        <v>211</v>
      </c>
      <c r="E54" s="14" t="s">
        <v>256</v>
      </c>
      <c r="F54" s="14" t="s">
        <v>257</v>
      </c>
      <c r="G54" s="35">
        <v>679322</v>
      </c>
      <c r="H54" s="11">
        <v>120</v>
      </c>
      <c r="I54" s="11"/>
      <c r="J54" s="10"/>
      <c r="K54" s="10"/>
      <c r="L54" s="10"/>
      <c r="M54" s="10"/>
    </row>
    <row r="55" spans="1:13" s="9" customFormat="1" ht="67.5" customHeight="1" x14ac:dyDescent="0.3">
      <c r="A55" s="10">
        <v>41</v>
      </c>
      <c r="B55" s="14" t="s">
        <v>11</v>
      </c>
      <c r="C55" s="14" t="s">
        <v>12</v>
      </c>
      <c r="D55" s="14" t="s">
        <v>211</v>
      </c>
      <c r="E55" s="14" t="s">
        <v>258</v>
      </c>
      <c r="F55" s="14" t="s">
        <v>259</v>
      </c>
      <c r="G55" s="35">
        <v>5239248</v>
      </c>
      <c r="H55" s="11">
        <v>120</v>
      </c>
      <c r="I55" s="11"/>
      <c r="J55" s="10"/>
      <c r="K55" s="10"/>
      <c r="L55" s="10"/>
      <c r="M55" s="10"/>
    </row>
    <row r="56" spans="1:13" s="9" customFormat="1" ht="67.5" customHeight="1" x14ac:dyDescent="0.3">
      <c r="A56" s="10">
        <v>42</v>
      </c>
      <c r="B56" s="14" t="s">
        <v>11</v>
      </c>
      <c r="C56" s="14" t="s">
        <v>12</v>
      </c>
      <c r="D56" s="14" t="s">
        <v>211</v>
      </c>
      <c r="E56" s="14" t="s">
        <v>260</v>
      </c>
      <c r="F56" s="14" t="s">
        <v>261</v>
      </c>
      <c r="G56" s="35">
        <v>3258310</v>
      </c>
      <c r="H56" s="11">
        <v>120</v>
      </c>
      <c r="I56" s="11"/>
      <c r="J56" s="10"/>
      <c r="K56" s="10"/>
      <c r="L56" s="10"/>
      <c r="M56" s="10"/>
    </row>
    <row r="57" spans="1:13" s="9" customFormat="1" ht="67.5" customHeight="1" x14ac:dyDescent="0.3">
      <c r="A57" s="10">
        <v>43</v>
      </c>
      <c r="B57" s="14" t="s">
        <v>11</v>
      </c>
      <c r="C57" s="14" t="s">
        <v>12</v>
      </c>
      <c r="D57" s="14" t="s">
        <v>211</v>
      </c>
      <c r="E57" s="14" t="s">
        <v>262</v>
      </c>
      <c r="F57" s="14" t="s">
        <v>263</v>
      </c>
      <c r="G57" s="35">
        <v>738661</v>
      </c>
      <c r="H57" s="11">
        <v>70</v>
      </c>
      <c r="I57" s="11"/>
      <c r="J57" s="10"/>
      <c r="K57" s="10"/>
      <c r="L57" s="10"/>
      <c r="M57" s="10"/>
    </row>
    <row r="58" spans="1:13" s="9" customFormat="1" ht="67.5" customHeight="1" x14ac:dyDescent="0.3">
      <c r="A58" s="10">
        <v>44</v>
      </c>
      <c r="B58" s="14" t="s">
        <v>11</v>
      </c>
      <c r="C58" s="14" t="s">
        <v>12</v>
      </c>
      <c r="D58" s="14" t="s">
        <v>211</v>
      </c>
      <c r="E58" s="14" t="s">
        <v>264</v>
      </c>
      <c r="F58" s="14" t="s">
        <v>265</v>
      </c>
      <c r="G58" s="35">
        <v>923912</v>
      </c>
      <c r="H58" s="11">
        <v>120</v>
      </c>
      <c r="I58" s="11"/>
      <c r="J58" s="10"/>
      <c r="K58" s="10"/>
      <c r="L58" s="10"/>
      <c r="M58" s="10"/>
    </row>
    <row r="59" spans="1:13" s="9" customFormat="1" ht="67.5" customHeight="1" x14ac:dyDescent="0.3">
      <c r="A59" s="10">
        <v>45</v>
      </c>
      <c r="B59" s="14" t="s">
        <v>11</v>
      </c>
      <c r="C59" s="14" t="s">
        <v>12</v>
      </c>
      <c r="D59" s="14" t="s">
        <v>211</v>
      </c>
      <c r="E59" s="14" t="s">
        <v>266</v>
      </c>
      <c r="F59" s="14" t="s">
        <v>267</v>
      </c>
      <c r="G59" s="35">
        <v>4284264</v>
      </c>
      <c r="H59" s="11">
        <v>40</v>
      </c>
      <c r="I59" s="11"/>
      <c r="J59" s="10"/>
      <c r="K59" s="10"/>
      <c r="L59" s="10"/>
      <c r="M59" s="10"/>
    </row>
    <row r="60" spans="1:13" s="9" customFormat="1" ht="67.5" customHeight="1" x14ac:dyDescent="0.3">
      <c r="A60" s="10">
        <v>46</v>
      </c>
      <c r="B60" s="14" t="s">
        <v>11</v>
      </c>
      <c r="C60" s="14" t="s">
        <v>12</v>
      </c>
      <c r="D60" s="14" t="s">
        <v>211</v>
      </c>
      <c r="E60" s="14" t="s">
        <v>268</v>
      </c>
      <c r="F60" s="14" t="s">
        <v>269</v>
      </c>
      <c r="G60" s="35">
        <v>484051</v>
      </c>
      <c r="H60" s="11">
        <v>120</v>
      </c>
      <c r="I60" s="11"/>
      <c r="J60" s="10"/>
      <c r="K60" s="10"/>
      <c r="L60" s="10"/>
      <c r="M60" s="10"/>
    </row>
    <row r="61" spans="1:13" s="9" customFormat="1" ht="67.5" customHeight="1" x14ac:dyDescent="0.3">
      <c r="A61" s="10">
        <v>47</v>
      </c>
      <c r="B61" s="14" t="s">
        <v>11</v>
      </c>
      <c r="C61" s="14" t="s">
        <v>12</v>
      </c>
      <c r="D61" s="14" t="s">
        <v>211</v>
      </c>
      <c r="E61" s="14" t="s">
        <v>270</v>
      </c>
      <c r="F61" s="14" t="s">
        <v>271</v>
      </c>
      <c r="G61" s="35">
        <v>2393719</v>
      </c>
      <c r="H61" s="11">
        <v>120</v>
      </c>
      <c r="I61" s="11"/>
      <c r="J61" s="10"/>
      <c r="K61" s="10"/>
      <c r="L61" s="10"/>
      <c r="M61" s="10"/>
    </row>
    <row r="62" spans="1:13" s="9" customFormat="1" ht="67.5" customHeight="1" x14ac:dyDescent="0.3">
      <c r="A62" s="10">
        <v>48</v>
      </c>
      <c r="B62" s="14" t="s">
        <v>11</v>
      </c>
      <c r="C62" s="14" t="s">
        <v>12</v>
      </c>
      <c r="D62" s="14" t="s">
        <v>211</v>
      </c>
      <c r="E62" s="14" t="s">
        <v>272</v>
      </c>
      <c r="F62" s="14" t="s">
        <v>273</v>
      </c>
      <c r="G62" s="35">
        <v>814524</v>
      </c>
      <c r="H62" s="11">
        <v>120</v>
      </c>
      <c r="I62" s="11"/>
      <c r="J62" s="10"/>
      <c r="K62" s="10"/>
      <c r="L62" s="10"/>
      <c r="M62" s="10"/>
    </row>
    <row r="63" spans="1:13" s="9" customFormat="1" ht="67.5" customHeight="1" x14ac:dyDescent="0.3">
      <c r="A63" s="10">
        <v>49</v>
      </c>
      <c r="B63" s="14" t="s">
        <v>11</v>
      </c>
      <c r="C63" s="14" t="s">
        <v>12</v>
      </c>
      <c r="D63" s="14" t="s">
        <v>211</v>
      </c>
      <c r="E63" s="14" t="s">
        <v>274</v>
      </c>
      <c r="F63" s="14" t="s">
        <v>275</v>
      </c>
      <c r="G63" s="35">
        <v>4239036</v>
      </c>
      <c r="H63" s="11">
        <v>50</v>
      </c>
      <c r="I63" s="11"/>
      <c r="J63" s="10"/>
      <c r="K63" s="10"/>
      <c r="L63" s="10"/>
      <c r="M63" s="10"/>
    </row>
    <row r="64" spans="1:13" s="9" customFormat="1" ht="67.5" customHeight="1" x14ac:dyDescent="0.3">
      <c r="A64" s="10">
        <v>50</v>
      </c>
      <c r="B64" s="14" t="s">
        <v>11</v>
      </c>
      <c r="C64" s="14" t="s">
        <v>12</v>
      </c>
      <c r="D64" s="14" t="s">
        <v>211</v>
      </c>
      <c r="E64" s="14" t="s">
        <v>276</v>
      </c>
      <c r="F64" s="14" t="s">
        <v>277</v>
      </c>
      <c r="G64" s="35">
        <v>1543738</v>
      </c>
      <c r="H64" s="11">
        <v>200</v>
      </c>
      <c r="I64" s="11"/>
      <c r="J64" s="10"/>
      <c r="K64" s="10"/>
      <c r="L64" s="10"/>
      <c r="M64" s="10"/>
    </row>
    <row r="65" spans="1:13" s="9" customFormat="1" ht="67.5" customHeight="1" x14ac:dyDescent="0.3">
      <c r="A65" s="10">
        <v>51</v>
      </c>
      <c r="B65" s="14" t="s">
        <v>11</v>
      </c>
      <c r="C65" s="14" t="s">
        <v>12</v>
      </c>
      <c r="D65" s="14" t="s">
        <v>211</v>
      </c>
      <c r="E65" s="14" t="s">
        <v>278</v>
      </c>
      <c r="F65" s="14" t="s">
        <v>279</v>
      </c>
      <c r="G65" s="35">
        <v>1613600</v>
      </c>
      <c r="H65" s="11">
        <v>80</v>
      </c>
      <c r="I65" s="11"/>
      <c r="J65" s="10"/>
      <c r="K65" s="10"/>
      <c r="L65" s="10"/>
      <c r="M65" s="10"/>
    </row>
    <row r="66" spans="1:13" s="9" customFormat="1" ht="67.5" customHeight="1" x14ac:dyDescent="0.3">
      <c r="A66" s="10">
        <v>52</v>
      </c>
      <c r="B66" s="14" t="s">
        <v>11</v>
      </c>
      <c r="C66" s="14" t="s">
        <v>12</v>
      </c>
      <c r="D66" s="14" t="s">
        <v>211</v>
      </c>
      <c r="E66" s="14" t="s">
        <v>280</v>
      </c>
      <c r="F66" s="14" t="s">
        <v>281</v>
      </c>
      <c r="G66" s="35">
        <v>1000435</v>
      </c>
      <c r="H66" s="11">
        <v>130</v>
      </c>
      <c r="I66" s="11"/>
      <c r="J66" s="10"/>
      <c r="K66" s="10"/>
      <c r="L66" s="10"/>
      <c r="M66" s="10"/>
    </row>
    <row r="67" spans="1:13" s="9" customFormat="1" ht="67.5" customHeight="1" x14ac:dyDescent="0.3">
      <c r="A67" s="10">
        <v>53</v>
      </c>
      <c r="B67" s="14" t="s">
        <v>11</v>
      </c>
      <c r="C67" s="14" t="s">
        <v>12</v>
      </c>
      <c r="D67" s="14" t="s">
        <v>211</v>
      </c>
      <c r="E67" s="14" t="s">
        <v>282</v>
      </c>
      <c r="F67" s="14" t="s">
        <v>283</v>
      </c>
      <c r="G67" s="35">
        <v>770213</v>
      </c>
      <c r="H67" s="11">
        <v>90</v>
      </c>
      <c r="I67" s="11"/>
      <c r="J67" s="10"/>
      <c r="K67" s="10"/>
      <c r="L67" s="10"/>
      <c r="M67" s="10"/>
    </row>
    <row r="68" spans="1:13" s="9" customFormat="1" ht="67.5" customHeight="1" x14ac:dyDescent="0.3">
      <c r="A68" s="10">
        <v>54</v>
      </c>
      <c r="B68" s="14" t="s">
        <v>11</v>
      </c>
      <c r="C68" s="14" t="s">
        <v>12</v>
      </c>
      <c r="D68" s="14" t="s">
        <v>211</v>
      </c>
      <c r="E68" s="14" t="s">
        <v>284</v>
      </c>
      <c r="F68" s="14" t="s">
        <v>285</v>
      </c>
      <c r="G68" s="35">
        <v>1218491</v>
      </c>
      <c r="H68" s="11">
        <v>140</v>
      </c>
      <c r="I68" s="11"/>
      <c r="J68" s="10"/>
      <c r="K68" s="10"/>
      <c r="L68" s="10"/>
      <c r="M68" s="10"/>
    </row>
    <row r="69" spans="1:13" s="9" customFormat="1" ht="67.5" customHeight="1" x14ac:dyDescent="0.3">
      <c r="A69" s="10">
        <v>55</v>
      </c>
      <c r="B69" s="14" t="s">
        <v>11</v>
      </c>
      <c r="C69" s="14" t="s">
        <v>12</v>
      </c>
      <c r="D69" s="14" t="s">
        <v>211</v>
      </c>
      <c r="E69" s="14" t="s">
        <v>286</v>
      </c>
      <c r="F69" s="14" t="s">
        <v>287</v>
      </c>
      <c r="G69" s="35">
        <v>498310</v>
      </c>
      <c r="H69" s="11">
        <v>60</v>
      </c>
      <c r="I69" s="11"/>
      <c r="J69" s="10"/>
      <c r="K69" s="10"/>
      <c r="L69" s="10"/>
      <c r="M69" s="10"/>
    </row>
    <row r="70" spans="1:13" s="9" customFormat="1" ht="67.5" customHeight="1" x14ac:dyDescent="0.3">
      <c r="A70" s="10">
        <v>56</v>
      </c>
      <c r="B70" s="14" t="s">
        <v>11</v>
      </c>
      <c r="C70" s="14" t="s">
        <v>12</v>
      </c>
      <c r="D70" s="14" t="s">
        <v>211</v>
      </c>
      <c r="E70" s="14" t="s">
        <v>288</v>
      </c>
      <c r="F70" s="14" t="s">
        <v>289</v>
      </c>
      <c r="G70" s="35">
        <v>940657</v>
      </c>
      <c r="H70" s="11">
        <v>120</v>
      </c>
      <c r="I70" s="11"/>
      <c r="J70" s="10"/>
      <c r="K70" s="10"/>
      <c r="L70" s="10"/>
      <c r="M70" s="10"/>
    </row>
    <row r="71" spans="1:13" s="9" customFormat="1" ht="67.5" customHeight="1" x14ac:dyDescent="0.3">
      <c r="A71" s="10">
        <v>57</v>
      </c>
      <c r="B71" s="14" t="s">
        <v>11</v>
      </c>
      <c r="C71" s="14" t="s">
        <v>12</v>
      </c>
      <c r="D71" s="14" t="s">
        <v>211</v>
      </c>
      <c r="E71" s="14" t="s">
        <v>290</v>
      </c>
      <c r="F71" s="14" t="s">
        <v>291</v>
      </c>
      <c r="G71" s="35">
        <v>3598698</v>
      </c>
      <c r="H71" s="11">
        <v>50</v>
      </c>
      <c r="I71" s="11"/>
      <c r="J71" s="10"/>
      <c r="K71" s="10"/>
      <c r="L71" s="10"/>
      <c r="M71" s="10"/>
    </row>
    <row r="72" spans="1:13" s="9" customFormat="1" ht="67.5" customHeight="1" x14ac:dyDescent="0.3">
      <c r="A72" s="10">
        <v>58</v>
      </c>
      <c r="B72" s="14" t="s">
        <v>11</v>
      </c>
      <c r="C72" s="14" t="s">
        <v>12</v>
      </c>
      <c r="D72" s="14" t="s">
        <v>211</v>
      </c>
      <c r="E72" s="14" t="s">
        <v>292</v>
      </c>
      <c r="F72" s="14" t="s">
        <v>293</v>
      </c>
      <c r="G72" s="35">
        <v>1054927</v>
      </c>
      <c r="H72" s="11">
        <v>80</v>
      </c>
      <c r="I72" s="11"/>
      <c r="J72" s="10"/>
      <c r="K72" s="10"/>
      <c r="L72" s="10"/>
      <c r="M72" s="10"/>
    </row>
    <row r="73" spans="1:13" s="9" customFormat="1" ht="67.5" customHeight="1" x14ac:dyDescent="0.3">
      <c r="A73" s="10">
        <v>59</v>
      </c>
      <c r="B73" s="14" t="s">
        <v>11</v>
      </c>
      <c r="C73" s="14" t="s">
        <v>12</v>
      </c>
      <c r="D73" s="14" t="s">
        <v>211</v>
      </c>
      <c r="E73" s="14" t="s">
        <v>294</v>
      </c>
      <c r="F73" s="14" t="s">
        <v>295</v>
      </c>
      <c r="G73" s="35">
        <v>1477659</v>
      </c>
      <c r="H73" s="11">
        <v>70</v>
      </c>
      <c r="I73" s="11"/>
      <c r="J73" s="10"/>
      <c r="K73" s="10"/>
      <c r="L73" s="10"/>
      <c r="M73" s="10"/>
    </row>
    <row r="74" spans="1:13" s="9" customFormat="1" ht="67.5" customHeight="1" x14ac:dyDescent="0.3">
      <c r="A74" s="10">
        <v>60</v>
      </c>
      <c r="B74" s="14" t="s">
        <v>11</v>
      </c>
      <c r="C74" s="14" t="s">
        <v>12</v>
      </c>
      <c r="D74" s="14" t="s">
        <v>211</v>
      </c>
      <c r="E74" s="14" t="s">
        <v>296</v>
      </c>
      <c r="F74" s="14" t="s">
        <v>297</v>
      </c>
      <c r="G74" s="35">
        <v>7144176</v>
      </c>
      <c r="H74" s="11">
        <v>100</v>
      </c>
      <c r="I74" s="11"/>
      <c r="J74" s="10"/>
      <c r="K74" s="10"/>
      <c r="L74" s="10"/>
      <c r="M74" s="10"/>
    </row>
    <row r="75" spans="1:13" s="9" customFormat="1" ht="67.5" customHeight="1" x14ac:dyDescent="0.3">
      <c r="A75" s="10">
        <v>61</v>
      </c>
      <c r="B75" s="14" t="s">
        <v>11</v>
      </c>
      <c r="C75" s="14" t="s">
        <v>12</v>
      </c>
      <c r="D75" s="14" t="s">
        <v>211</v>
      </c>
      <c r="E75" s="14" t="s">
        <v>298</v>
      </c>
      <c r="F75" s="14" t="s">
        <v>299</v>
      </c>
      <c r="G75" s="35">
        <v>1911402</v>
      </c>
      <c r="H75" s="11">
        <v>90</v>
      </c>
      <c r="I75" s="11"/>
      <c r="J75" s="10"/>
      <c r="K75" s="10"/>
      <c r="L75" s="10"/>
      <c r="M75" s="10"/>
    </row>
    <row r="76" spans="1:13" s="9" customFormat="1" ht="67.5" customHeight="1" x14ac:dyDescent="0.3">
      <c r="A76" s="10">
        <v>62</v>
      </c>
      <c r="B76" s="14" t="s">
        <v>11</v>
      </c>
      <c r="C76" s="14" t="s">
        <v>12</v>
      </c>
      <c r="D76" s="14" t="s">
        <v>202</v>
      </c>
      <c r="E76" s="14" t="s">
        <v>202</v>
      </c>
      <c r="F76" s="14" t="s">
        <v>203</v>
      </c>
      <c r="G76" s="35">
        <v>1700269</v>
      </c>
      <c r="H76" s="11"/>
      <c r="I76" s="11">
        <v>100</v>
      </c>
      <c r="J76" s="10"/>
      <c r="K76" s="10"/>
      <c r="L76" s="10"/>
      <c r="M76" s="10"/>
    </row>
    <row r="77" spans="1:13" s="9" customFormat="1" ht="67.5" customHeight="1" x14ac:dyDescent="0.3">
      <c r="A77" s="10">
        <v>63</v>
      </c>
      <c r="B77" s="14" t="s">
        <v>13</v>
      </c>
      <c r="C77" s="14" t="s">
        <v>14</v>
      </c>
      <c r="D77" s="14" t="s">
        <v>302</v>
      </c>
      <c r="E77" s="14" t="s">
        <v>302</v>
      </c>
      <c r="F77" s="14" t="s">
        <v>98</v>
      </c>
      <c r="G77" s="35">
        <v>1174936</v>
      </c>
      <c r="H77" s="11"/>
      <c r="I77" s="11">
        <v>100</v>
      </c>
      <c r="J77" s="10"/>
      <c r="K77" s="10"/>
      <c r="L77" s="10"/>
      <c r="M77" s="10"/>
    </row>
    <row r="78" spans="1:13" s="9" customFormat="1" ht="67.5" customHeight="1" x14ac:dyDescent="0.3">
      <c r="A78" s="10">
        <v>64</v>
      </c>
      <c r="B78" s="14" t="s">
        <v>13</v>
      </c>
      <c r="C78" s="14" t="s">
        <v>14</v>
      </c>
      <c r="D78" s="14" t="s">
        <v>303</v>
      </c>
      <c r="E78" s="14" t="s">
        <v>304</v>
      </c>
      <c r="F78" s="14" t="s">
        <v>161</v>
      </c>
      <c r="G78" s="35">
        <v>4096544</v>
      </c>
      <c r="H78" s="11"/>
      <c r="I78" s="11">
        <v>150</v>
      </c>
      <c r="J78" s="10"/>
      <c r="K78" s="10"/>
      <c r="L78" s="10"/>
      <c r="M78" s="10"/>
    </row>
    <row r="79" spans="1:13" s="9" customFormat="1" ht="67.5" customHeight="1" x14ac:dyDescent="0.3">
      <c r="A79" s="10">
        <v>65</v>
      </c>
      <c r="B79" s="14" t="s">
        <v>13</v>
      </c>
      <c r="C79" s="14" t="s">
        <v>14</v>
      </c>
      <c r="D79" s="14" t="s">
        <v>303</v>
      </c>
      <c r="E79" s="14" t="s">
        <v>305</v>
      </c>
      <c r="F79" s="14" t="s">
        <v>306</v>
      </c>
      <c r="G79" s="35">
        <v>4124313</v>
      </c>
      <c r="H79" s="11"/>
      <c r="I79" s="11">
        <v>150</v>
      </c>
      <c r="J79" s="10"/>
      <c r="K79" s="10"/>
      <c r="L79" s="10"/>
      <c r="M79" s="10"/>
    </row>
    <row r="80" spans="1:13" s="9" customFormat="1" ht="67.5" customHeight="1" x14ac:dyDescent="0.3">
      <c r="A80" s="10">
        <v>66</v>
      </c>
      <c r="B80" s="14" t="s">
        <v>13</v>
      </c>
      <c r="C80" s="14" t="s">
        <v>14</v>
      </c>
      <c r="D80" s="14" t="s">
        <v>303</v>
      </c>
      <c r="E80" s="14" t="s">
        <v>307</v>
      </c>
      <c r="F80" s="14" t="s">
        <v>308</v>
      </c>
      <c r="G80" s="35">
        <v>6348032</v>
      </c>
      <c r="H80" s="11">
        <v>100</v>
      </c>
      <c r="I80" s="11"/>
      <c r="J80" s="10"/>
      <c r="K80" s="10"/>
      <c r="L80" s="10"/>
      <c r="M80" s="10"/>
    </row>
    <row r="81" spans="1:13" s="9" customFormat="1" ht="67.5" customHeight="1" x14ac:dyDescent="0.3">
      <c r="A81" s="10">
        <v>67</v>
      </c>
      <c r="B81" s="14" t="s">
        <v>13</v>
      </c>
      <c r="C81" s="14" t="s">
        <v>14</v>
      </c>
      <c r="D81" s="14" t="s">
        <v>158</v>
      </c>
      <c r="E81" s="14" t="s">
        <v>158</v>
      </c>
      <c r="F81" s="14" t="s">
        <v>74</v>
      </c>
      <c r="G81" s="35">
        <v>4513790</v>
      </c>
      <c r="H81" s="11"/>
      <c r="I81" s="11"/>
      <c r="J81" s="10">
        <v>200</v>
      </c>
      <c r="K81" s="10"/>
      <c r="L81" s="10"/>
      <c r="M81" s="10"/>
    </row>
    <row r="82" spans="1:13" s="9" customFormat="1" ht="67.5" customHeight="1" x14ac:dyDescent="0.3">
      <c r="A82" s="10">
        <v>68</v>
      </c>
      <c r="B82" s="14" t="s">
        <v>13</v>
      </c>
      <c r="C82" s="14" t="s">
        <v>14</v>
      </c>
      <c r="D82" s="14" t="s">
        <v>162</v>
      </c>
      <c r="E82" s="14" t="s">
        <v>309</v>
      </c>
      <c r="F82" s="14" t="s">
        <v>101</v>
      </c>
      <c r="G82" s="35">
        <v>1533946</v>
      </c>
      <c r="H82" s="11"/>
      <c r="I82" s="11"/>
      <c r="J82" s="10"/>
      <c r="K82" s="10">
        <v>150</v>
      </c>
      <c r="L82" s="10"/>
      <c r="M82" s="10"/>
    </row>
    <row r="83" spans="1:13" s="9" customFormat="1" ht="67.5" customHeight="1" x14ac:dyDescent="0.3">
      <c r="A83" s="10">
        <v>69</v>
      </c>
      <c r="B83" s="14" t="s">
        <v>13</v>
      </c>
      <c r="C83" s="14" t="s">
        <v>14</v>
      </c>
      <c r="D83" s="14" t="s">
        <v>162</v>
      </c>
      <c r="E83" s="14" t="s">
        <v>310</v>
      </c>
      <c r="F83" s="14" t="s">
        <v>102</v>
      </c>
      <c r="G83" s="35">
        <v>5788772</v>
      </c>
      <c r="H83" s="11"/>
      <c r="I83" s="11"/>
      <c r="J83" s="10"/>
      <c r="K83" s="10">
        <v>100</v>
      </c>
      <c r="L83" s="10"/>
      <c r="M83" s="10"/>
    </row>
    <row r="84" spans="1:13" s="9" customFormat="1" ht="67.5" customHeight="1" x14ac:dyDescent="0.3">
      <c r="A84" s="10">
        <v>70</v>
      </c>
      <c r="B84" s="14" t="s">
        <v>13</v>
      </c>
      <c r="C84" s="14" t="s">
        <v>14</v>
      </c>
      <c r="D84" s="14" t="s">
        <v>162</v>
      </c>
      <c r="E84" s="14" t="s">
        <v>311</v>
      </c>
      <c r="F84" s="14" t="s">
        <v>103</v>
      </c>
      <c r="G84" s="35">
        <v>3778431</v>
      </c>
      <c r="H84" s="11"/>
      <c r="I84" s="11"/>
      <c r="J84" s="10">
        <v>100</v>
      </c>
      <c r="K84" s="10"/>
      <c r="L84" s="10"/>
      <c r="M84" s="10"/>
    </row>
    <row r="85" spans="1:13" s="9" customFormat="1" ht="67.5" customHeight="1" x14ac:dyDescent="0.3">
      <c r="A85" s="10">
        <v>71</v>
      </c>
      <c r="B85" s="14" t="s">
        <v>13</v>
      </c>
      <c r="C85" s="14" t="s">
        <v>14</v>
      </c>
      <c r="D85" s="14" t="s">
        <v>162</v>
      </c>
      <c r="E85" s="14" t="s">
        <v>312</v>
      </c>
      <c r="F85" s="14" t="s">
        <v>163</v>
      </c>
      <c r="G85" s="35">
        <v>2302703</v>
      </c>
      <c r="H85" s="11"/>
      <c r="I85" s="11"/>
      <c r="J85" s="10"/>
      <c r="K85" s="10">
        <v>100</v>
      </c>
      <c r="L85" s="10"/>
      <c r="M85" s="10"/>
    </row>
    <row r="86" spans="1:13" s="9" customFormat="1" ht="67.5" customHeight="1" x14ac:dyDescent="0.3">
      <c r="A86" s="10">
        <v>72</v>
      </c>
      <c r="B86" s="14" t="s">
        <v>13</v>
      </c>
      <c r="C86" s="14" t="s">
        <v>14</v>
      </c>
      <c r="D86" s="14" t="s">
        <v>162</v>
      </c>
      <c r="E86" s="14" t="s">
        <v>313</v>
      </c>
      <c r="F86" s="14" t="s">
        <v>73</v>
      </c>
      <c r="G86" s="35">
        <v>1205132</v>
      </c>
      <c r="H86" s="11"/>
      <c r="I86" s="11">
        <v>150</v>
      </c>
      <c r="J86" s="10"/>
      <c r="K86" s="10"/>
      <c r="L86" s="10"/>
      <c r="M86" s="10"/>
    </row>
    <row r="87" spans="1:13" s="9" customFormat="1" ht="67.5" customHeight="1" x14ac:dyDescent="0.3">
      <c r="A87" s="10">
        <v>73</v>
      </c>
      <c r="B87" s="14" t="s">
        <v>13</v>
      </c>
      <c r="C87" s="14" t="s">
        <v>14</v>
      </c>
      <c r="D87" s="14" t="s">
        <v>162</v>
      </c>
      <c r="E87" s="14" t="s">
        <v>314</v>
      </c>
      <c r="F87" s="14" t="s">
        <v>164</v>
      </c>
      <c r="G87" s="35">
        <v>3476758</v>
      </c>
      <c r="H87" s="11"/>
      <c r="I87" s="11">
        <v>100</v>
      </c>
      <c r="J87" s="10"/>
      <c r="K87" s="10"/>
      <c r="L87" s="10"/>
      <c r="M87" s="10"/>
    </row>
    <row r="88" spans="1:13" s="9" customFormat="1" ht="67.5" customHeight="1" x14ac:dyDescent="0.3">
      <c r="A88" s="10">
        <v>74</v>
      </c>
      <c r="B88" s="14" t="s">
        <v>13</v>
      </c>
      <c r="C88" s="14" t="s">
        <v>14</v>
      </c>
      <c r="D88" s="14" t="s">
        <v>315</v>
      </c>
      <c r="E88" s="14" t="s">
        <v>315</v>
      </c>
      <c r="F88" s="14" t="s">
        <v>156</v>
      </c>
      <c r="G88" s="35">
        <v>4513102</v>
      </c>
      <c r="H88" s="11"/>
      <c r="I88" s="11">
        <v>160</v>
      </c>
      <c r="J88" s="10"/>
      <c r="K88" s="10"/>
      <c r="L88" s="10"/>
      <c r="M88" s="10"/>
    </row>
    <row r="89" spans="1:13" s="9" customFormat="1" ht="67.5" customHeight="1" x14ac:dyDescent="0.3">
      <c r="A89" s="10">
        <v>75</v>
      </c>
      <c r="B89" s="14" t="s">
        <v>13</v>
      </c>
      <c r="C89" s="14" t="s">
        <v>14</v>
      </c>
      <c r="D89" s="14" t="s">
        <v>316</v>
      </c>
      <c r="E89" s="14" t="s">
        <v>316</v>
      </c>
      <c r="F89" s="14" t="s">
        <v>99</v>
      </c>
      <c r="G89" s="35">
        <v>2998955</v>
      </c>
      <c r="H89" s="11"/>
      <c r="I89" s="11"/>
      <c r="J89" s="10">
        <v>200</v>
      </c>
      <c r="K89" s="10"/>
      <c r="L89" s="10"/>
      <c r="M89" s="10"/>
    </row>
    <row r="90" spans="1:13" s="9" customFormat="1" ht="67.5" customHeight="1" x14ac:dyDescent="0.3">
      <c r="A90" s="10">
        <v>76</v>
      </c>
      <c r="B90" s="14" t="s">
        <v>13</v>
      </c>
      <c r="C90" s="14" t="s">
        <v>14</v>
      </c>
      <c r="D90" s="14" t="s">
        <v>317</v>
      </c>
      <c r="E90" s="14" t="s">
        <v>317</v>
      </c>
      <c r="F90" s="14" t="s">
        <v>34</v>
      </c>
      <c r="G90" s="35">
        <v>539195</v>
      </c>
      <c r="H90" s="11"/>
      <c r="I90" s="11"/>
      <c r="J90" s="10">
        <v>150</v>
      </c>
      <c r="K90" s="10"/>
      <c r="L90" s="10"/>
      <c r="M90" s="10"/>
    </row>
    <row r="91" spans="1:13" s="9" customFormat="1" ht="67.5" customHeight="1" x14ac:dyDescent="0.3">
      <c r="A91" s="10">
        <v>77</v>
      </c>
      <c r="B91" s="14" t="s">
        <v>13</v>
      </c>
      <c r="C91" s="14" t="s">
        <v>14</v>
      </c>
      <c r="D91" s="14" t="s">
        <v>318</v>
      </c>
      <c r="E91" s="14" t="s">
        <v>318</v>
      </c>
      <c r="F91" s="14" t="s">
        <v>54</v>
      </c>
      <c r="G91" s="35">
        <v>5281223</v>
      </c>
      <c r="H91" s="11">
        <v>200</v>
      </c>
      <c r="I91" s="11"/>
      <c r="J91" s="10"/>
      <c r="K91" s="10"/>
      <c r="L91" s="10"/>
      <c r="M91" s="10"/>
    </row>
    <row r="92" spans="1:13" s="9" customFormat="1" ht="67.5" customHeight="1" x14ac:dyDescent="0.3">
      <c r="A92" s="10">
        <v>78</v>
      </c>
      <c r="B92" s="14" t="s">
        <v>13</v>
      </c>
      <c r="C92" s="14" t="s">
        <v>14</v>
      </c>
      <c r="D92" s="14" t="s">
        <v>145</v>
      </c>
      <c r="E92" s="14" t="s">
        <v>319</v>
      </c>
      <c r="F92" s="14" t="s">
        <v>320</v>
      </c>
      <c r="G92" s="35">
        <v>4733305</v>
      </c>
      <c r="H92" s="11">
        <v>100</v>
      </c>
      <c r="I92" s="11"/>
      <c r="J92" s="10"/>
      <c r="K92" s="10"/>
      <c r="L92" s="10"/>
      <c r="M92" s="10"/>
    </row>
    <row r="93" spans="1:13" s="9" customFormat="1" ht="67.5" customHeight="1" x14ac:dyDescent="0.3">
      <c r="A93" s="10">
        <v>79</v>
      </c>
      <c r="B93" s="14" t="s">
        <v>13</v>
      </c>
      <c r="C93" s="14" t="s">
        <v>14</v>
      </c>
      <c r="D93" s="14" t="s">
        <v>145</v>
      </c>
      <c r="E93" s="14" t="s">
        <v>321</v>
      </c>
      <c r="F93" s="14" t="s">
        <v>322</v>
      </c>
      <c r="G93" s="35">
        <v>5331162</v>
      </c>
      <c r="H93" s="11">
        <v>150</v>
      </c>
      <c r="I93" s="11"/>
      <c r="J93" s="10"/>
      <c r="K93" s="10"/>
      <c r="L93" s="10"/>
      <c r="M93" s="10"/>
    </row>
    <row r="94" spans="1:13" s="9" customFormat="1" ht="67.5" customHeight="1" x14ac:dyDescent="0.3">
      <c r="A94" s="10">
        <v>80</v>
      </c>
      <c r="B94" s="14" t="s">
        <v>13</v>
      </c>
      <c r="C94" s="14" t="s">
        <v>14</v>
      </c>
      <c r="D94" s="14" t="s">
        <v>145</v>
      </c>
      <c r="E94" s="14" t="s">
        <v>323</v>
      </c>
      <c r="F94" s="14" t="s">
        <v>324</v>
      </c>
      <c r="G94" s="35">
        <v>2630470</v>
      </c>
      <c r="H94" s="11">
        <v>100</v>
      </c>
      <c r="I94" s="11"/>
      <c r="J94" s="10"/>
      <c r="K94" s="10"/>
      <c r="L94" s="10"/>
      <c r="M94" s="10"/>
    </row>
    <row r="95" spans="1:13" s="9" customFormat="1" ht="67.5" customHeight="1" x14ac:dyDescent="0.3">
      <c r="A95" s="10">
        <v>81</v>
      </c>
      <c r="B95" s="14" t="s">
        <v>18</v>
      </c>
      <c r="C95" s="14" t="s">
        <v>67</v>
      </c>
      <c r="D95" s="14" t="s">
        <v>325</v>
      </c>
      <c r="E95" s="14" t="s">
        <v>326</v>
      </c>
      <c r="F95" s="14" t="s">
        <v>109</v>
      </c>
      <c r="G95" s="35">
        <v>2282291</v>
      </c>
      <c r="H95" s="11"/>
      <c r="I95" s="11"/>
      <c r="J95" s="10">
        <v>135</v>
      </c>
      <c r="K95" s="10"/>
      <c r="L95" s="10"/>
      <c r="M95" s="10"/>
    </row>
    <row r="96" spans="1:13" s="9" customFormat="1" ht="67.5" customHeight="1" x14ac:dyDescent="0.3">
      <c r="A96" s="10">
        <v>82</v>
      </c>
      <c r="B96" s="14" t="s">
        <v>18</v>
      </c>
      <c r="C96" s="14" t="s">
        <v>67</v>
      </c>
      <c r="D96" s="14" t="s">
        <v>325</v>
      </c>
      <c r="E96" s="14" t="s">
        <v>327</v>
      </c>
      <c r="F96" s="14" t="s">
        <v>328</v>
      </c>
      <c r="G96" s="35">
        <v>2274806</v>
      </c>
      <c r="H96" s="11">
        <v>93</v>
      </c>
      <c r="I96" s="11"/>
      <c r="J96" s="10"/>
      <c r="K96" s="10"/>
      <c r="L96" s="10"/>
      <c r="M96" s="10"/>
    </row>
    <row r="97" spans="1:13" s="9" customFormat="1" ht="67.5" customHeight="1" x14ac:dyDescent="0.3">
      <c r="A97" s="10">
        <v>83</v>
      </c>
      <c r="B97" s="14" t="s">
        <v>18</v>
      </c>
      <c r="C97" s="14" t="s">
        <v>18</v>
      </c>
      <c r="D97" s="14" t="s">
        <v>329</v>
      </c>
      <c r="E97" s="14" t="s">
        <v>329</v>
      </c>
      <c r="F97" s="14" t="s">
        <v>330</v>
      </c>
      <c r="G97" s="35">
        <v>2866145</v>
      </c>
      <c r="H97" s="11">
        <v>80</v>
      </c>
      <c r="I97" s="11"/>
      <c r="J97" s="10"/>
      <c r="K97" s="10"/>
      <c r="L97" s="10"/>
      <c r="M97" s="10"/>
    </row>
    <row r="98" spans="1:13" s="9" customFormat="1" ht="67.5" customHeight="1" x14ac:dyDescent="0.3">
      <c r="A98" s="10">
        <v>84</v>
      </c>
      <c r="B98" s="14" t="s">
        <v>18</v>
      </c>
      <c r="C98" s="14" t="s">
        <v>18</v>
      </c>
      <c r="D98" s="14" t="s">
        <v>331</v>
      </c>
      <c r="E98" s="14" t="s">
        <v>331</v>
      </c>
      <c r="F98" s="14" t="s">
        <v>108</v>
      </c>
      <c r="G98" s="35">
        <v>1592255</v>
      </c>
      <c r="H98" s="11"/>
      <c r="I98" s="11"/>
      <c r="J98" s="10"/>
      <c r="K98" s="10">
        <v>170</v>
      </c>
      <c r="L98" s="10"/>
      <c r="M98" s="10"/>
    </row>
    <row r="99" spans="1:13" s="9" customFormat="1" ht="67.5" customHeight="1" x14ac:dyDescent="0.3">
      <c r="A99" s="10">
        <v>85</v>
      </c>
      <c r="B99" s="14" t="s">
        <v>18</v>
      </c>
      <c r="C99" s="14" t="s">
        <v>18</v>
      </c>
      <c r="D99" s="14" t="s">
        <v>104</v>
      </c>
      <c r="E99" s="14" t="s">
        <v>104</v>
      </c>
      <c r="F99" s="14" t="s">
        <v>105</v>
      </c>
      <c r="G99" s="35">
        <v>5969798</v>
      </c>
      <c r="H99" s="11"/>
      <c r="I99" s="11"/>
      <c r="J99" s="10">
        <v>126</v>
      </c>
      <c r="K99" s="10"/>
      <c r="L99" s="10"/>
      <c r="M99" s="10"/>
    </row>
    <row r="100" spans="1:13" s="9" customFormat="1" ht="67.5" customHeight="1" x14ac:dyDescent="0.3">
      <c r="A100" s="10">
        <v>86</v>
      </c>
      <c r="B100" s="14" t="s">
        <v>18</v>
      </c>
      <c r="C100" s="14" t="s">
        <v>48</v>
      </c>
      <c r="D100" s="14" t="s">
        <v>332</v>
      </c>
      <c r="E100" s="14" t="s">
        <v>332</v>
      </c>
      <c r="F100" s="14" t="s">
        <v>84</v>
      </c>
      <c r="G100" s="35">
        <v>5315248</v>
      </c>
      <c r="H100" s="11"/>
      <c r="I100" s="11"/>
      <c r="J100" s="10"/>
      <c r="K100" s="10">
        <v>100</v>
      </c>
      <c r="L100" s="10"/>
      <c r="M100" s="10"/>
    </row>
    <row r="101" spans="1:13" s="9" customFormat="1" ht="67.5" customHeight="1" x14ac:dyDescent="0.3">
      <c r="A101" s="10">
        <v>87</v>
      </c>
      <c r="B101" s="14" t="s">
        <v>18</v>
      </c>
      <c r="C101" s="14" t="s">
        <v>48</v>
      </c>
      <c r="D101" s="14" t="s">
        <v>333</v>
      </c>
      <c r="E101" s="14" t="s">
        <v>333</v>
      </c>
      <c r="F101" s="14" t="s">
        <v>334</v>
      </c>
      <c r="G101" s="35">
        <v>3891825</v>
      </c>
      <c r="H101" s="11">
        <v>150</v>
      </c>
      <c r="I101" s="11"/>
      <c r="J101" s="10"/>
      <c r="K101" s="10"/>
      <c r="L101" s="10"/>
      <c r="M101" s="10"/>
    </row>
    <row r="102" spans="1:13" s="9" customFormat="1" ht="67.5" customHeight="1" x14ac:dyDescent="0.3">
      <c r="A102" s="10">
        <v>88</v>
      </c>
      <c r="B102" s="14" t="s">
        <v>18</v>
      </c>
      <c r="C102" s="14" t="s">
        <v>48</v>
      </c>
      <c r="D102" s="14" t="s">
        <v>335</v>
      </c>
      <c r="E102" s="14" t="s">
        <v>335</v>
      </c>
      <c r="F102" s="14" t="s">
        <v>336</v>
      </c>
      <c r="G102" s="35">
        <v>6662366</v>
      </c>
      <c r="H102" s="36">
        <v>150</v>
      </c>
      <c r="I102" s="36"/>
      <c r="J102" s="15"/>
      <c r="K102" s="15"/>
      <c r="L102" s="15"/>
      <c r="M102" s="15"/>
    </row>
    <row r="103" spans="1:13" s="9" customFormat="1" ht="67.5" customHeight="1" x14ac:dyDescent="0.3">
      <c r="A103" s="10">
        <v>89</v>
      </c>
      <c r="B103" s="14" t="s">
        <v>18</v>
      </c>
      <c r="C103" s="14" t="s">
        <v>48</v>
      </c>
      <c r="D103" s="14" t="s">
        <v>152</v>
      </c>
      <c r="E103" s="14" t="s">
        <v>152</v>
      </c>
      <c r="F103" s="14" t="s">
        <v>83</v>
      </c>
      <c r="G103" s="35">
        <v>4528206</v>
      </c>
      <c r="H103" s="11"/>
      <c r="I103" s="11"/>
      <c r="J103" s="10"/>
      <c r="K103" s="10">
        <v>100</v>
      </c>
      <c r="L103" s="10"/>
      <c r="M103" s="10"/>
    </row>
    <row r="104" spans="1:13" s="9" customFormat="1" ht="67.5" customHeight="1" x14ac:dyDescent="0.3">
      <c r="A104" s="10">
        <v>90</v>
      </c>
      <c r="B104" s="14" t="s">
        <v>18</v>
      </c>
      <c r="C104" s="14" t="s">
        <v>48</v>
      </c>
      <c r="D104" s="14" t="s">
        <v>151</v>
      </c>
      <c r="E104" s="14" t="s">
        <v>151</v>
      </c>
      <c r="F104" s="14" t="s">
        <v>66</v>
      </c>
      <c r="G104" s="35">
        <v>1989254</v>
      </c>
      <c r="H104" s="11"/>
      <c r="I104" s="11"/>
      <c r="J104" s="10"/>
      <c r="K104" s="10">
        <v>100</v>
      </c>
      <c r="L104" s="10"/>
      <c r="M104" s="10"/>
    </row>
    <row r="105" spans="1:13" s="9" customFormat="1" ht="67.5" customHeight="1" x14ac:dyDescent="0.3">
      <c r="A105" s="10">
        <v>91</v>
      </c>
      <c r="B105" s="14" t="s">
        <v>18</v>
      </c>
      <c r="C105" s="14" t="s">
        <v>168</v>
      </c>
      <c r="D105" s="14" t="s">
        <v>337</v>
      </c>
      <c r="E105" s="14" t="s">
        <v>337</v>
      </c>
      <c r="F105" s="14" t="s">
        <v>338</v>
      </c>
      <c r="G105" s="35">
        <v>1776266</v>
      </c>
      <c r="H105" s="11">
        <v>90</v>
      </c>
      <c r="I105" s="11"/>
      <c r="J105" s="10"/>
      <c r="K105" s="10"/>
      <c r="L105" s="10"/>
      <c r="M105" s="10"/>
    </row>
    <row r="106" spans="1:13" s="9" customFormat="1" ht="67.5" customHeight="1" x14ac:dyDescent="0.3">
      <c r="A106" s="10">
        <v>92</v>
      </c>
      <c r="B106" s="14" t="s">
        <v>18</v>
      </c>
      <c r="C106" s="14" t="s">
        <v>49</v>
      </c>
      <c r="D106" s="14" t="s">
        <v>339</v>
      </c>
      <c r="E106" s="14" t="s">
        <v>339</v>
      </c>
      <c r="F106" s="14" t="s">
        <v>340</v>
      </c>
      <c r="G106" s="35">
        <v>2556426</v>
      </c>
      <c r="H106" s="11">
        <v>60</v>
      </c>
      <c r="I106" s="11"/>
      <c r="J106" s="10"/>
      <c r="K106" s="10"/>
      <c r="L106" s="10"/>
      <c r="M106" s="10"/>
    </row>
    <row r="107" spans="1:13" s="9" customFormat="1" ht="67.5" customHeight="1" x14ac:dyDescent="0.3">
      <c r="A107" s="10">
        <v>93</v>
      </c>
      <c r="B107" s="14" t="s">
        <v>18</v>
      </c>
      <c r="C107" s="14" t="s">
        <v>49</v>
      </c>
      <c r="D107" s="14" t="s">
        <v>341</v>
      </c>
      <c r="E107" s="14" t="s">
        <v>341</v>
      </c>
      <c r="F107" s="14" t="s">
        <v>342</v>
      </c>
      <c r="G107" s="35">
        <v>2018896</v>
      </c>
      <c r="H107" s="11"/>
      <c r="I107" s="11">
        <v>80</v>
      </c>
      <c r="J107" s="10"/>
      <c r="K107" s="10"/>
      <c r="L107" s="10"/>
      <c r="M107" s="10"/>
    </row>
    <row r="108" spans="1:13" s="9" customFormat="1" ht="67.5" customHeight="1" x14ac:dyDescent="0.3">
      <c r="A108" s="10">
        <v>94</v>
      </c>
      <c r="B108" s="14" t="s">
        <v>18</v>
      </c>
      <c r="C108" s="14" t="s">
        <v>49</v>
      </c>
      <c r="D108" s="14" t="s">
        <v>343</v>
      </c>
      <c r="E108" s="14" t="s">
        <v>343</v>
      </c>
      <c r="F108" s="14" t="s">
        <v>149</v>
      </c>
      <c r="G108" s="35">
        <v>4056827</v>
      </c>
      <c r="H108" s="11">
        <v>100</v>
      </c>
      <c r="I108" s="11"/>
      <c r="J108" s="10"/>
      <c r="K108" s="10"/>
      <c r="L108" s="10"/>
      <c r="M108" s="10"/>
    </row>
    <row r="109" spans="1:13" s="9" customFormat="1" ht="67.5" customHeight="1" x14ac:dyDescent="0.3">
      <c r="A109" s="10">
        <v>95</v>
      </c>
      <c r="B109" s="14" t="s">
        <v>18</v>
      </c>
      <c r="C109" s="14" t="s">
        <v>49</v>
      </c>
      <c r="D109" s="14" t="s">
        <v>344</v>
      </c>
      <c r="E109" s="14" t="s">
        <v>344</v>
      </c>
      <c r="F109" s="14" t="s">
        <v>106</v>
      </c>
      <c r="G109" s="35">
        <v>2926007</v>
      </c>
      <c r="H109" s="11"/>
      <c r="I109" s="11"/>
      <c r="J109" s="10"/>
      <c r="K109" s="10">
        <v>80</v>
      </c>
      <c r="L109" s="10"/>
      <c r="M109" s="10"/>
    </row>
    <row r="110" spans="1:13" s="9" customFormat="1" ht="67.5" customHeight="1" x14ac:dyDescent="0.3">
      <c r="A110" s="10">
        <v>96</v>
      </c>
      <c r="B110" s="14" t="s">
        <v>18</v>
      </c>
      <c r="C110" s="14" t="s">
        <v>49</v>
      </c>
      <c r="D110" s="14" t="s">
        <v>345</v>
      </c>
      <c r="E110" s="14" t="s">
        <v>345</v>
      </c>
      <c r="F110" s="14" t="s">
        <v>346</v>
      </c>
      <c r="G110" s="35">
        <v>1705076</v>
      </c>
      <c r="H110" s="11">
        <v>150</v>
      </c>
      <c r="I110" s="11"/>
      <c r="J110" s="10"/>
      <c r="K110" s="10"/>
      <c r="L110" s="10"/>
      <c r="M110" s="10"/>
    </row>
    <row r="111" spans="1:13" s="9" customFormat="1" ht="67.5" customHeight="1" x14ac:dyDescent="0.3">
      <c r="A111" s="10">
        <v>97</v>
      </c>
      <c r="B111" s="14" t="s">
        <v>18</v>
      </c>
      <c r="C111" s="14" t="s">
        <v>49</v>
      </c>
      <c r="D111" s="14" t="s">
        <v>347</v>
      </c>
      <c r="E111" s="14" t="s">
        <v>347</v>
      </c>
      <c r="F111" s="14" t="s">
        <v>157</v>
      </c>
      <c r="G111" s="35">
        <v>3292283</v>
      </c>
      <c r="H111" s="11"/>
      <c r="I111" s="11">
        <v>150</v>
      </c>
      <c r="J111" s="10"/>
      <c r="K111" s="10"/>
      <c r="L111" s="10"/>
      <c r="M111" s="10"/>
    </row>
    <row r="112" spans="1:13" s="9" customFormat="1" ht="67.5" customHeight="1" x14ac:dyDescent="0.3">
      <c r="A112" s="10">
        <v>98</v>
      </c>
      <c r="B112" s="14" t="s">
        <v>18</v>
      </c>
      <c r="C112" s="14" t="s">
        <v>49</v>
      </c>
      <c r="D112" s="14" t="s">
        <v>348</v>
      </c>
      <c r="E112" s="14" t="s">
        <v>348</v>
      </c>
      <c r="F112" s="14" t="s">
        <v>349</v>
      </c>
      <c r="G112" s="35">
        <v>3342951</v>
      </c>
      <c r="H112" s="11">
        <v>150</v>
      </c>
      <c r="I112" s="11"/>
      <c r="J112" s="10"/>
      <c r="K112" s="10"/>
      <c r="L112" s="10"/>
      <c r="M112" s="10"/>
    </row>
    <row r="113" spans="1:13" s="9" customFormat="1" ht="67.5" customHeight="1" x14ac:dyDescent="0.3">
      <c r="A113" s="10">
        <v>99</v>
      </c>
      <c r="B113" s="14" t="s">
        <v>18</v>
      </c>
      <c r="C113" s="14" t="s">
        <v>49</v>
      </c>
      <c r="D113" s="14" t="s">
        <v>350</v>
      </c>
      <c r="E113" s="14" t="s">
        <v>350</v>
      </c>
      <c r="F113" s="14" t="s">
        <v>351</v>
      </c>
      <c r="G113" s="35">
        <v>3907257</v>
      </c>
      <c r="H113" s="11">
        <v>200</v>
      </c>
      <c r="I113" s="11"/>
      <c r="J113" s="10"/>
      <c r="K113" s="10"/>
      <c r="L113" s="10"/>
      <c r="M113" s="10"/>
    </row>
    <row r="114" spans="1:13" s="9" customFormat="1" ht="67.5" customHeight="1" x14ac:dyDescent="0.3">
      <c r="A114" s="10">
        <v>100</v>
      </c>
      <c r="B114" s="14" t="s">
        <v>18</v>
      </c>
      <c r="C114" s="14" t="s">
        <v>49</v>
      </c>
      <c r="D114" s="14" t="s">
        <v>352</v>
      </c>
      <c r="E114" s="14" t="s">
        <v>352</v>
      </c>
      <c r="F114" s="14" t="s">
        <v>353</v>
      </c>
      <c r="G114" s="35">
        <v>2032704</v>
      </c>
      <c r="H114" s="11"/>
      <c r="I114" s="11">
        <v>98</v>
      </c>
      <c r="J114" s="10"/>
      <c r="K114" s="10"/>
      <c r="L114" s="10"/>
      <c r="M114" s="10"/>
    </row>
    <row r="115" spans="1:13" s="9" customFormat="1" ht="67.5" customHeight="1" x14ac:dyDescent="0.3">
      <c r="A115" s="10">
        <v>101</v>
      </c>
      <c r="B115" s="14" t="s">
        <v>18</v>
      </c>
      <c r="C115" s="14" t="s">
        <v>49</v>
      </c>
      <c r="D115" s="14" t="s">
        <v>354</v>
      </c>
      <c r="E115" s="14" t="s">
        <v>354</v>
      </c>
      <c r="F115" s="14" t="s">
        <v>107</v>
      </c>
      <c r="G115" s="35">
        <v>4705572</v>
      </c>
      <c r="H115" s="11"/>
      <c r="I115" s="11">
        <v>110</v>
      </c>
      <c r="J115" s="10"/>
      <c r="K115" s="10"/>
      <c r="L115" s="10"/>
      <c r="M115" s="10"/>
    </row>
    <row r="116" spans="1:13" s="9" customFormat="1" ht="67.5" customHeight="1" x14ac:dyDescent="0.3">
      <c r="A116" s="10">
        <v>102</v>
      </c>
      <c r="B116" s="14" t="s">
        <v>18</v>
      </c>
      <c r="C116" s="14" t="s">
        <v>49</v>
      </c>
      <c r="D116" s="14" t="s">
        <v>355</v>
      </c>
      <c r="E116" s="14" t="s">
        <v>355</v>
      </c>
      <c r="F116" s="14" t="s">
        <v>82</v>
      </c>
      <c r="G116" s="35">
        <v>3883677</v>
      </c>
      <c r="H116" s="11"/>
      <c r="I116" s="11"/>
      <c r="J116" s="10">
        <v>50</v>
      </c>
      <c r="K116" s="10"/>
      <c r="L116" s="10"/>
      <c r="M116" s="10"/>
    </row>
    <row r="117" spans="1:13" s="9" customFormat="1" ht="67.5" customHeight="1" x14ac:dyDescent="0.3">
      <c r="A117" s="10">
        <v>103</v>
      </c>
      <c r="B117" s="14" t="s">
        <v>18</v>
      </c>
      <c r="C117" s="14" t="s">
        <v>49</v>
      </c>
      <c r="D117" s="14" t="s">
        <v>160</v>
      </c>
      <c r="E117" s="14" t="s">
        <v>160</v>
      </c>
      <c r="F117" s="14" t="s">
        <v>81</v>
      </c>
      <c r="G117" s="35">
        <v>5169980</v>
      </c>
      <c r="H117" s="11"/>
      <c r="I117" s="11"/>
      <c r="J117" s="10"/>
      <c r="K117" s="10">
        <v>200</v>
      </c>
      <c r="L117" s="10"/>
      <c r="M117" s="10"/>
    </row>
    <row r="118" spans="1:13" s="9" customFormat="1" ht="67.5" customHeight="1" x14ac:dyDescent="0.3">
      <c r="A118" s="10">
        <v>104</v>
      </c>
      <c r="B118" s="14" t="s">
        <v>18</v>
      </c>
      <c r="C118" s="14" t="s">
        <v>49</v>
      </c>
      <c r="D118" s="14" t="s">
        <v>356</v>
      </c>
      <c r="E118" s="14" t="s">
        <v>356</v>
      </c>
      <c r="F118" s="14" t="s">
        <v>357</v>
      </c>
      <c r="G118" s="35">
        <v>4650442</v>
      </c>
      <c r="H118" s="11">
        <v>50</v>
      </c>
      <c r="I118" s="11"/>
      <c r="J118" s="10"/>
      <c r="K118" s="10"/>
      <c r="L118" s="10"/>
      <c r="M118" s="10"/>
    </row>
    <row r="119" spans="1:13" s="9" customFormat="1" ht="67.5" customHeight="1" x14ac:dyDescent="0.3">
      <c r="A119" s="10">
        <v>105</v>
      </c>
      <c r="B119" s="14" t="s">
        <v>18</v>
      </c>
      <c r="C119" s="14" t="s">
        <v>49</v>
      </c>
      <c r="D119" s="14" t="s">
        <v>358</v>
      </c>
      <c r="E119" s="14" t="s">
        <v>358</v>
      </c>
      <c r="F119" s="14" t="s">
        <v>359</v>
      </c>
      <c r="G119" s="35">
        <v>4698647</v>
      </c>
      <c r="H119" s="11"/>
      <c r="I119" s="11">
        <v>108</v>
      </c>
      <c r="J119" s="10"/>
      <c r="K119" s="10"/>
      <c r="L119" s="10"/>
      <c r="M119" s="10"/>
    </row>
    <row r="120" spans="1:13" s="9" customFormat="1" ht="67.5" customHeight="1" x14ac:dyDescent="0.3">
      <c r="A120" s="10">
        <v>106</v>
      </c>
      <c r="B120" s="14" t="s">
        <v>18</v>
      </c>
      <c r="C120" s="14" t="s">
        <v>49</v>
      </c>
      <c r="D120" s="14" t="s">
        <v>360</v>
      </c>
      <c r="E120" s="14" t="s">
        <v>360</v>
      </c>
      <c r="F120" s="14" t="s">
        <v>150</v>
      </c>
      <c r="G120" s="35">
        <v>2890554</v>
      </c>
      <c r="H120" s="11"/>
      <c r="I120" s="11">
        <v>100</v>
      </c>
      <c r="J120" s="10"/>
      <c r="K120" s="10"/>
      <c r="L120" s="10"/>
      <c r="M120" s="10"/>
    </row>
    <row r="121" spans="1:13" s="9" customFormat="1" ht="67.5" customHeight="1" x14ac:dyDescent="0.3">
      <c r="A121" s="10">
        <v>107</v>
      </c>
      <c r="B121" s="14" t="s">
        <v>18</v>
      </c>
      <c r="C121" s="14" t="s">
        <v>18</v>
      </c>
      <c r="D121" s="14" t="s">
        <v>361</v>
      </c>
      <c r="E121" s="14" t="s">
        <v>361</v>
      </c>
      <c r="F121" s="14" t="s">
        <v>362</v>
      </c>
      <c r="G121" s="35">
        <v>3172379</v>
      </c>
      <c r="H121" s="11"/>
      <c r="I121" s="11"/>
      <c r="J121" s="10"/>
      <c r="K121" s="10"/>
      <c r="L121" s="10">
        <v>115</v>
      </c>
      <c r="M121" s="10"/>
    </row>
    <row r="122" spans="1:13" s="9" customFormat="1" ht="67.5" customHeight="1" x14ac:dyDescent="0.3">
      <c r="A122" s="10">
        <v>108</v>
      </c>
      <c r="B122" s="14" t="s">
        <v>24</v>
      </c>
      <c r="C122" s="14" t="s">
        <v>363</v>
      </c>
      <c r="D122" s="14" t="s">
        <v>364</v>
      </c>
      <c r="E122" s="14" t="s">
        <v>364</v>
      </c>
      <c r="F122" s="14" t="s">
        <v>365</v>
      </c>
      <c r="G122" s="35">
        <v>2536601</v>
      </c>
      <c r="H122" s="11">
        <v>120</v>
      </c>
      <c r="I122" s="11"/>
      <c r="J122" s="10"/>
      <c r="K122" s="10"/>
      <c r="L122" s="10"/>
      <c r="M122" s="10"/>
    </row>
    <row r="123" spans="1:13" s="9" customFormat="1" ht="67.5" customHeight="1" x14ac:dyDescent="0.3">
      <c r="A123" s="10">
        <v>109</v>
      </c>
      <c r="B123" s="14" t="s">
        <v>24</v>
      </c>
      <c r="C123" s="14" t="s">
        <v>363</v>
      </c>
      <c r="D123" s="14" t="s">
        <v>366</v>
      </c>
      <c r="E123" s="14" t="s">
        <v>366</v>
      </c>
      <c r="F123" s="14" t="s">
        <v>367</v>
      </c>
      <c r="G123" s="35">
        <v>5335007</v>
      </c>
      <c r="H123" s="11">
        <v>120</v>
      </c>
      <c r="I123" s="11"/>
      <c r="J123" s="10"/>
      <c r="K123" s="10"/>
      <c r="L123" s="10"/>
      <c r="M123" s="10"/>
    </row>
    <row r="124" spans="1:13" s="9" customFormat="1" ht="67.5" customHeight="1" x14ac:dyDescent="0.3">
      <c r="A124" s="10">
        <v>110</v>
      </c>
      <c r="B124" s="14" t="s">
        <v>24</v>
      </c>
      <c r="C124" s="14" t="s">
        <v>25</v>
      </c>
      <c r="D124" s="14" t="s">
        <v>368</v>
      </c>
      <c r="E124" s="14" t="s">
        <v>368</v>
      </c>
      <c r="F124" s="14" t="s">
        <v>369</v>
      </c>
      <c r="G124" s="35">
        <v>4534907</v>
      </c>
      <c r="H124" s="11">
        <v>200</v>
      </c>
      <c r="I124" s="11"/>
      <c r="J124" s="10"/>
      <c r="K124" s="10"/>
      <c r="L124" s="10"/>
      <c r="M124" s="10"/>
    </row>
    <row r="125" spans="1:13" s="9" customFormat="1" ht="67.5" customHeight="1" x14ac:dyDescent="0.3">
      <c r="A125" s="10">
        <v>111</v>
      </c>
      <c r="B125" s="14" t="s">
        <v>24</v>
      </c>
      <c r="C125" s="14" t="s">
        <v>40</v>
      </c>
      <c r="D125" s="14" t="s">
        <v>370</v>
      </c>
      <c r="E125" s="14" t="s">
        <v>370</v>
      </c>
      <c r="F125" s="14" t="s">
        <v>371</v>
      </c>
      <c r="G125" s="35">
        <v>2325757</v>
      </c>
      <c r="H125" s="11">
        <v>50</v>
      </c>
      <c r="I125" s="11"/>
      <c r="J125" s="10"/>
      <c r="K125" s="10"/>
      <c r="L125" s="10"/>
      <c r="M125" s="10"/>
    </row>
    <row r="126" spans="1:13" s="9" customFormat="1" ht="67.5" customHeight="1" x14ac:dyDescent="0.3">
      <c r="A126" s="10">
        <v>112</v>
      </c>
      <c r="B126" s="14" t="s">
        <v>15</v>
      </c>
      <c r="C126" s="14" t="s">
        <v>38</v>
      </c>
      <c r="D126" s="14" t="s">
        <v>372</v>
      </c>
      <c r="E126" s="14" t="s">
        <v>373</v>
      </c>
      <c r="F126" s="14" t="s">
        <v>374</v>
      </c>
      <c r="G126" s="35">
        <v>1992538</v>
      </c>
      <c r="H126" s="11">
        <v>100</v>
      </c>
      <c r="I126" s="11"/>
      <c r="J126" s="10"/>
      <c r="K126" s="10"/>
      <c r="L126" s="10"/>
      <c r="M126" s="10"/>
    </row>
    <row r="127" spans="1:13" s="9" customFormat="1" ht="67.5" customHeight="1" x14ac:dyDescent="0.3">
      <c r="A127" s="10">
        <v>113</v>
      </c>
      <c r="B127" s="14" t="s">
        <v>15</v>
      </c>
      <c r="C127" s="14" t="s">
        <v>38</v>
      </c>
      <c r="D127" s="14" t="s">
        <v>372</v>
      </c>
      <c r="E127" s="14" t="s">
        <v>375</v>
      </c>
      <c r="F127" s="14" t="s">
        <v>376</v>
      </c>
      <c r="G127" s="35">
        <v>4694534</v>
      </c>
      <c r="H127" s="11">
        <v>100</v>
      </c>
      <c r="I127" s="11"/>
      <c r="J127" s="10"/>
      <c r="K127" s="10"/>
      <c r="L127" s="10"/>
      <c r="M127" s="10"/>
    </row>
    <row r="128" spans="1:13" s="9" customFormat="1" ht="67.5" customHeight="1" x14ac:dyDescent="0.3">
      <c r="A128" s="10">
        <v>114</v>
      </c>
      <c r="B128" s="14" t="s">
        <v>15</v>
      </c>
      <c r="C128" s="14" t="s">
        <v>38</v>
      </c>
      <c r="D128" s="14" t="s">
        <v>372</v>
      </c>
      <c r="E128" s="14" t="s">
        <v>377</v>
      </c>
      <c r="F128" s="14" t="s">
        <v>378</v>
      </c>
      <c r="G128" s="35">
        <v>3918659</v>
      </c>
      <c r="H128" s="11">
        <v>100</v>
      </c>
      <c r="I128" s="11"/>
      <c r="J128" s="10"/>
      <c r="K128" s="10"/>
      <c r="L128" s="10"/>
      <c r="M128" s="10"/>
    </row>
    <row r="129" spans="1:13" s="9" customFormat="1" ht="67.5" customHeight="1" x14ac:dyDescent="0.3">
      <c r="A129" s="10">
        <v>115</v>
      </c>
      <c r="B129" s="14" t="s">
        <v>15</v>
      </c>
      <c r="C129" s="14" t="s">
        <v>38</v>
      </c>
      <c r="D129" s="14" t="s">
        <v>372</v>
      </c>
      <c r="E129" s="14" t="s">
        <v>379</v>
      </c>
      <c r="F129" s="14" t="s">
        <v>380</v>
      </c>
      <c r="G129" s="35">
        <v>3725780</v>
      </c>
      <c r="H129" s="11">
        <v>100</v>
      </c>
      <c r="I129" s="11"/>
      <c r="J129" s="10"/>
      <c r="K129" s="10"/>
      <c r="L129" s="10"/>
      <c r="M129" s="10"/>
    </row>
    <row r="130" spans="1:13" s="9" customFormat="1" ht="67.5" customHeight="1" x14ac:dyDescent="0.3">
      <c r="A130" s="10">
        <v>116</v>
      </c>
      <c r="B130" s="14" t="s">
        <v>15</v>
      </c>
      <c r="C130" s="14" t="s">
        <v>38</v>
      </c>
      <c r="D130" s="14" t="s">
        <v>372</v>
      </c>
      <c r="E130" s="14" t="s">
        <v>381</v>
      </c>
      <c r="F130" s="14" t="s">
        <v>382</v>
      </c>
      <c r="G130" s="35">
        <v>2358238</v>
      </c>
      <c r="H130" s="11">
        <v>100</v>
      </c>
      <c r="I130" s="11"/>
      <c r="J130" s="10"/>
      <c r="K130" s="10"/>
      <c r="L130" s="10"/>
      <c r="M130" s="10"/>
    </row>
    <row r="131" spans="1:13" s="9" customFormat="1" ht="67.5" customHeight="1" x14ac:dyDescent="0.3">
      <c r="A131" s="10">
        <v>117</v>
      </c>
      <c r="B131" s="14" t="s">
        <v>15</v>
      </c>
      <c r="C131" s="14" t="s">
        <v>38</v>
      </c>
      <c r="D131" s="14" t="s">
        <v>383</v>
      </c>
      <c r="E131" s="14" t="s">
        <v>384</v>
      </c>
      <c r="F131" s="14" t="s">
        <v>385</v>
      </c>
      <c r="G131" s="35">
        <v>4842566</v>
      </c>
      <c r="H131" s="11">
        <v>98</v>
      </c>
      <c r="I131" s="11"/>
      <c r="J131" s="10"/>
      <c r="K131" s="10"/>
      <c r="L131" s="10"/>
      <c r="M131" s="10"/>
    </row>
    <row r="132" spans="1:13" s="9" customFormat="1" ht="67.5" customHeight="1" x14ac:dyDescent="0.3">
      <c r="A132" s="10">
        <v>118</v>
      </c>
      <c r="B132" s="14" t="s">
        <v>15</v>
      </c>
      <c r="C132" s="14" t="s">
        <v>38</v>
      </c>
      <c r="D132" s="14" t="s">
        <v>383</v>
      </c>
      <c r="E132" s="14" t="s">
        <v>386</v>
      </c>
      <c r="F132" s="14" t="s">
        <v>387</v>
      </c>
      <c r="G132" s="35">
        <v>2365932</v>
      </c>
      <c r="H132" s="11">
        <v>102</v>
      </c>
      <c r="I132" s="11"/>
      <c r="J132" s="10"/>
      <c r="K132" s="10"/>
      <c r="L132" s="10"/>
      <c r="M132" s="10"/>
    </row>
    <row r="133" spans="1:13" s="9" customFormat="1" ht="67.5" customHeight="1" x14ac:dyDescent="0.3">
      <c r="A133" s="10">
        <v>119</v>
      </c>
      <c r="B133" s="14" t="s">
        <v>15</v>
      </c>
      <c r="C133" s="14" t="s">
        <v>38</v>
      </c>
      <c r="D133" s="14" t="s">
        <v>383</v>
      </c>
      <c r="E133" s="14" t="s">
        <v>388</v>
      </c>
      <c r="F133" s="14" t="s">
        <v>389</v>
      </c>
      <c r="G133" s="35">
        <v>4549422</v>
      </c>
      <c r="H133" s="11">
        <v>100</v>
      </c>
      <c r="I133" s="11"/>
      <c r="J133" s="10"/>
      <c r="K133" s="10"/>
      <c r="L133" s="10"/>
      <c r="M133" s="10"/>
    </row>
    <row r="134" spans="1:13" s="9" customFormat="1" ht="67.5" customHeight="1" x14ac:dyDescent="0.3">
      <c r="A134" s="10">
        <v>120</v>
      </c>
      <c r="B134" s="14" t="s">
        <v>15</v>
      </c>
      <c r="C134" s="14" t="s">
        <v>38</v>
      </c>
      <c r="D134" s="14" t="s">
        <v>383</v>
      </c>
      <c r="E134" s="14" t="s">
        <v>390</v>
      </c>
      <c r="F134" s="14" t="s">
        <v>391</v>
      </c>
      <c r="G134" s="35">
        <v>5049007</v>
      </c>
      <c r="H134" s="11">
        <v>100</v>
      </c>
      <c r="I134" s="11"/>
      <c r="J134" s="10"/>
      <c r="K134" s="10"/>
      <c r="L134" s="10"/>
      <c r="M134" s="10"/>
    </row>
    <row r="135" spans="1:13" s="9" customFormat="1" ht="67.5" customHeight="1" x14ac:dyDescent="0.3">
      <c r="A135" s="10">
        <v>121</v>
      </c>
      <c r="B135" s="14" t="s">
        <v>15</v>
      </c>
      <c r="C135" s="14" t="s">
        <v>38</v>
      </c>
      <c r="D135" s="14" t="s">
        <v>383</v>
      </c>
      <c r="E135" s="14" t="s">
        <v>392</v>
      </c>
      <c r="F135" s="14" t="s">
        <v>393</v>
      </c>
      <c r="G135" s="35">
        <v>1373718</v>
      </c>
      <c r="H135" s="11">
        <v>100</v>
      </c>
      <c r="I135" s="11"/>
      <c r="J135" s="10"/>
      <c r="K135" s="10"/>
      <c r="L135" s="10"/>
      <c r="M135" s="10"/>
    </row>
    <row r="136" spans="1:13" s="9" customFormat="1" ht="67.5" customHeight="1" x14ac:dyDescent="0.3">
      <c r="A136" s="10">
        <v>122</v>
      </c>
      <c r="B136" s="14" t="s">
        <v>15</v>
      </c>
      <c r="C136" s="14" t="s">
        <v>38</v>
      </c>
      <c r="D136" s="14" t="s">
        <v>383</v>
      </c>
      <c r="E136" s="14" t="s">
        <v>394</v>
      </c>
      <c r="F136" s="14" t="s">
        <v>395</v>
      </c>
      <c r="G136" s="35">
        <v>1237848</v>
      </c>
      <c r="H136" s="11">
        <v>100</v>
      </c>
      <c r="I136" s="11"/>
      <c r="J136" s="10"/>
      <c r="K136" s="10"/>
      <c r="L136" s="10"/>
      <c r="M136" s="10"/>
    </row>
    <row r="137" spans="1:13" s="9" customFormat="1" ht="67.5" customHeight="1" x14ac:dyDescent="0.3">
      <c r="A137" s="10">
        <v>123</v>
      </c>
      <c r="B137" s="14" t="s">
        <v>15</v>
      </c>
      <c r="C137" s="14" t="s">
        <v>120</v>
      </c>
      <c r="D137" s="14" t="s">
        <v>170</v>
      </c>
      <c r="E137" s="14" t="s">
        <v>396</v>
      </c>
      <c r="F137" s="14" t="s">
        <v>172</v>
      </c>
      <c r="G137" s="35">
        <v>4642960</v>
      </c>
      <c r="H137" s="11"/>
      <c r="I137" s="11"/>
      <c r="J137" s="10">
        <v>25</v>
      </c>
      <c r="K137" s="10"/>
      <c r="L137" s="10"/>
      <c r="M137" s="10"/>
    </row>
    <row r="138" spans="1:13" s="9" customFormat="1" ht="67.5" customHeight="1" x14ac:dyDescent="0.3">
      <c r="A138" s="10">
        <v>124</v>
      </c>
      <c r="B138" s="14" t="s">
        <v>15</v>
      </c>
      <c r="C138" s="14" t="s">
        <v>120</v>
      </c>
      <c r="D138" s="14" t="s">
        <v>170</v>
      </c>
      <c r="E138" s="14" t="s">
        <v>397</v>
      </c>
      <c r="F138" s="14" t="s">
        <v>398</v>
      </c>
      <c r="G138" s="35">
        <v>2061851</v>
      </c>
      <c r="H138" s="11"/>
      <c r="I138" s="11"/>
      <c r="J138" s="10">
        <v>27</v>
      </c>
      <c r="K138" s="10"/>
      <c r="L138" s="10"/>
      <c r="M138" s="10"/>
    </row>
    <row r="139" spans="1:13" s="9" customFormat="1" ht="67.5" customHeight="1" x14ac:dyDescent="0.3">
      <c r="A139" s="10">
        <v>125</v>
      </c>
      <c r="B139" s="14" t="s">
        <v>15</v>
      </c>
      <c r="C139" s="14" t="s">
        <v>120</v>
      </c>
      <c r="D139" s="14" t="s">
        <v>170</v>
      </c>
      <c r="E139" s="14" t="s">
        <v>399</v>
      </c>
      <c r="F139" s="14" t="s">
        <v>400</v>
      </c>
      <c r="G139" s="35">
        <v>1286159</v>
      </c>
      <c r="H139" s="11"/>
      <c r="I139" s="11"/>
      <c r="J139" s="10">
        <v>30</v>
      </c>
      <c r="K139" s="10"/>
      <c r="L139" s="10"/>
      <c r="M139" s="10"/>
    </row>
    <row r="140" spans="1:13" s="9" customFormat="1" ht="67.5" customHeight="1" x14ac:dyDescent="0.3">
      <c r="A140" s="10">
        <v>126</v>
      </c>
      <c r="B140" s="14" t="s">
        <v>15</v>
      </c>
      <c r="C140" s="14" t="s">
        <v>120</v>
      </c>
      <c r="D140" s="14" t="s">
        <v>170</v>
      </c>
      <c r="E140" s="14" t="s">
        <v>401</v>
      </c>
      <c r="F140" s="14" t="s">
        <v>123</v>
      </c>
      <c r="G140" s="35">
        <v>3341359</v>
      </c>
      <c r="H140" s="11"/>
      <c r="I140" s="11"/>
      <c r="J140" s="10">
        <v>25</v>
      </c>
      <c r="K140" s="10"/>
      <c r="L140" s="10"/>
      <c r="M140" s="10"/>
    </row>
    <row r="141" spans="1:13" s="9" customFormat="1" ht="67.5" customHeight="1" x14ac:dyDescent="0.3">
      <c r="A141" s="10">
        <v>127</v>
      </c>
      <c r="B141" s="14" t="s">
        <v>15</v>
      </c>
      <c r="C141" s="14" t="s">
        <v>120</v>
      </c>
      <c r="D141" s="14" t="s">
        <v>170</v>
      </c>
      <c r="E141" s="14" t="s">
        <v>402</v>
      </c>
      <c r="F141" s="14" t="s">
        <v>403</v>
      </c>
      <c r="G141" s="35">
        <v>2674452</v>
      </c>
      <c r="H141" s="11"/>
      <c r="I141" s="11"/>
      <c r="J141" s="10">
        <v>28</v>
      </c>
      <c r="K141" s="10"/>
      <c r="L141" s="10"/>
      <c r="M141" s="10"/>
    </row>
    <row r="142" spans="1:13" s="9" customFormat="1" ht="67.5" customHeight="1" x14ac:dyDescent="0.3">
      <c r="A142" s="10">
        <v>128</v>
      </c>
      <c r="B142" s="14" t="s">
        <v>15</v>
      </c>
      <c r="C142" s="14" t="s">
        <v>120</v>
      </c>
      <c r="D142" s="14" t="s">
        <v>170</v>
      </c>
      <c r="E142" s="14" t="s">
        <v>404</v>
      </c>
      <c r="F142" s="14" t="s">
        <v>124</v>
      </c>
      <c r="G142" s="35">
        <v>2694398</v>
      </c>
      <c r="H142" s="11"/>
      <c r="I142" s="11"/>
      <c r="J142" s="10">
        <v>30</v>
      </c>
      <c r="K142" s="10"/>
      <c r="L142" s="10"/>
      <c r="M142" s="10"/>
    </row>
    <row r="143" spans="1:13" s="9" customFormat="1" ht="67.5" customHeight="1" x14ac:dyDescent="0.3">
      <c r="A143" s="10">
        <v>129</v>
      </c>
      <c r="B143" s="14" t="s">
        <v>15</v>
      </c>
      <c r="C143" s="14" t="s">
        <v>120</v>
      </c>
      <c r="D143" s="14" t="s">
        <v>170</v>
      </c>
      <c r="E143" s="14" t="s">
        <v>405</v>
      </c>
      <c r="F143" s="14" t="s">
        <v>125</v>
      </c>
      <c r="G143" s="35">
        <v>4836803</v>
      </c>
      <c r="H143" s="11"/>
      <c r="I143" s="11"/>
      <c r="J143" s="10">
        <v>30</v>
      </c>
      <c r="K143" s="10"/>
      <c r="L143" s="10"/>
      <c r="M143" s="10"/>
    </row>
    <row r="144" spans="1:13" s="9" customFormat="1" ht="67.5" customHeight="1" x14ac:dyDescent="0.3">
      <c r="A144" s="10">
        <v>130</v>
      </c>
      <c r="B144" s="14" t="s">
        <v>15</v>
      </c>
      <c r="C144" s="14" t="s">
        <v>120</v>
      </c>
      <c r="D144" s="14" t="s">
        <v>170</v>
      </c>
      <c r="E144" s="14" t="s">
        <v>406</v>
      </c>
      <c r="F144" s="14" t="s">
        <v>128</v>
      </c>
      <c r="G144" s="35">
        <v>2695191</v>
      </c>
      <c r="H144" s="11"/>
      <c r="I144" s="11"/>
      <c r="J144" s="10">
        <v>24</v>
      </c>
      <c r="K144" s="10"/>
      <c r="L144" s="10"/>
      <c r="M144" s="10"/>
    </row>
    <row r="145" spans="1:13" s="9" customFormat="1" ht="67.5" customHeight="1" x14ac:dyDescent="0.3">
      <c r="A145" s="10">
        <v>131</v>
      </c>
      <c r="B145" s="14" t="s">
        <v>15</v>
      </c>
      <c r="C145" s="14" t="s">
        <v>120</v>
      </c>
      <c r="D145" s="14" t="s">
        <v>170</v>
      </c>
      <c r="E145" s="14" t="s">
        <v>407</v>
      </c>
      <c r="F145" s="14" t="s">
        <v>408</v>
      </c>
      <c r="G145" s="35">
        <v>4638016</v>
      </c>
      <c r="H145" s="11"/>
      <c r="I145" s="11"/>
      <c r="J145" s="10">
        <v>25</v>
      </c>
      <c r="K145" s="10"/>
      <c r="L145" s="10"/>
      <c r="M145" s="10"/>
    </row>
    <row r="146" spans="1:13" s="9" customFormat="1" ht="67.5" customHeight="1" x14ac:dyDescent="0.3">
      <c r="A146" s="10">
        <v>132</v>
      </c>
      <c r="B146" s="14" t="s">
        <v>15</v>
      </c>
      <c r="C146" s="14" t="s">
        <v>120</v>
      </c>
      <c r="D146" s="14" t="s">
        <v>170</v>
      </c>
      <c r="E146" s="14" t="s">
        <v>409</v>
      </c>
      <c r="F146" s="14" t="s">
        <v>121</v>
      </c>
      <c r="G146" s="35">
        <v>1947373</v>
      </c>
      <c r="H146" s="11"/>
      <c r="I146" s="11"/>
      <c r="J146" s="10">
        <v>25</v>
      </c>
      <c r="K146" s="10"/>
      <c r="L146" s="10"/>
      <c r="M146" s="10"/>
    </row>
    <row r="147" spans="1:13" s="9" customFormat="1" ht="67.5" customHeight="1" x14ac:dyDescent="0.3">
      <c r="A147" s="10">
        <v>133</v>
      </c>
      <c r="B147" s="14" t="s">
        <v>15</v>
      </c>
      <c r="C147" s="14" t="s">
        <v>120</v>
      </c>
      <c r="D147" s="14" t="s">
        <v>170</v>
      </c>
      <c r="E147" s="14" t="s">
        <v>410</v>
      </c>
      <c r="F147" s="14" t="s">
        <v>411</v>
      </c>
      <c r="G147" s="35">
        <v>5076625</v>
      </c>
      <c r="H147" s="11"/>
      <c r="I147" s="11"/>
      <c r="J147" s="10">
        <v>30</v>
      </c>
      <c r="K147" s="10"/>
      <c r="L147" s="10"/>
      <c r="M147" s="10"/>
    </row>
    <row r="148" spans="1:13" s="9" customFormat="1" ht="67.5" customHeight="1" x14ac:dyDescent="0.3">
      <c r="A148" s="10">
        <v>134</v>
      </c>
      <c r="B148" s="14" t="s">
        <v>15</v>
      </c>
      <c r="C148" s="14" t="s">
        <v>120</v>
      </c>
      <c r="D148" s="14" t="s">
        <v>170</v>
      </c>
      <c r="E148" s="14" t="s">
        <v>412</v>
      </c>
      <c r="F148" s="14" t="s">
        <v>126</v>
      </c>
      <c r="G148" s="35">
        <v>2870373</v>
      </c>
      <c r="H148" s="11"/>
      <c r="I148" s="11"/>
      <c r="J148" s="10">
        <v>30</v>
      </c>
      <c r="K148" s="10"/>
      <c r="L148" s="10"/>
      <c r="M148" s="10"/>
    </row>
    <row r="149" spans="1:13" s="9" customFormat="1" ht="67.5" customHeight="1" x14ac:dyDescent="0.3">
      <c r="A149" s="10">
        <v>135</v>
      </c>
      <c r="B149" s="14" t="s">
        <v>15</v>
      </c>
      <c r="C149" s="14" t="s">
        <v>120</v>
      </c>
      <c r="D149" s="14" t="s">
        <v>170</v>
      </c>
      <c r="E149" s="14" t="s">
        <v>413</v>
      </c>
      <c r="F149" s="14" t="s">
        <v>414</v>
      </c>
      <c r="G149" s="35">
        <v>2456139</v>
      </c>
      <c r="H149" s="11"/>
      <c r="I149" s="11"/>
      <c r="J149" s="10">
        <v>30</v>
      </c>
      <c r="K149" s="10"/>
      <c r="L149" s="10"/>
      <c r="M149" s="10"/>
    </row>
    <row r="150" spans="1:13" s="9" customFormat="1" ht="67.5" customHeight="1" x14ac:dyDescent="0.3">
      <c r="A150" s="10">
        <v>136</v>
      </c>
      <c r="B150" s="14" t="s">
        <v>15</v>
      </c>
      <c r="C150" s="14" t="s">
        <v>120</v>
      </c>
      <c r="D150" s="14" t="s">
        <v>170</v>
      </c>
      <c r="E150" s="14" t="s">
        <v>415</v>
      </c>
      <c r="F150" s="14" t="s">
        <v>173</v>
      </c>
      <c r="G150" s="35">
        <v>4246055</v>
      </c>
      <c r="H150" s="11"/>
      <c r="I150" s="11"/>
      <c r="J150" s="10">
        <v>30</v>
      </c>
      <c r="K150" s="10"/>
      <c r="L150" s="10"/>
      <c r="M150" s="10"/>
    </row>
    <row r="151" spans="1:13" s="9" customFormat="1" ht="67.5" customHeight="1" x14ac:dyDescent="0.3">
      <c r="A151" s="10">
        <v>137</v>
      </c>
      <c r="B151" s="14" t="s">
        <v>15</v>
      </c>
      <c r="C151" s="14" t="s">
        <v>120</v>
      </c>
      <c r="D151" s="14" t="s">
        <v>170</v>
      </c>
      <c r="E151" s="14" t="s">
        <v>416</v>
      </c>
      <c r="F151" s="14" t="s">
        <v>171</v>
      </c>
      <c r="G151" s="35">
        <v>3218587</v>
      </c>
      <c r="H151" s="11"/>
      <c r="I151" s="11"/>
      <c r="J151" s="10">
        <v>30</v>
      </c>
      <c r="K151" s="10"/>
      <c r="L151" s="10"/>
      <c r="M151" s="10"/>
    </row>
    <row r="152" spans="1:13" s="9" customFormat="1" ht="67.5" customHeight="1" x14ac:dyDescent="0.3">
      <c r="A152" s="10">
        <v>138</v>
      </c>
      <c r="B152" s="14" t="s">
        <v>15</v>
      </c>
      <c r="C152" s="14" t="s">
        <v>120</v>
      </c>
      <c r="D152" s="14" t="s">
        <v>170</v>
      </c>
      <c r="E152" s="14" t="s">
        <v>417</v>
      </c>
      <c r="F152" s="14" t="s">
        <v>127</v>
      </c>
      <c r="G152" s="35">
        <v>1286241</v>
      </c>
      <c r="H152" s="11"/>
      <c r="I152" s="11"/>
      <c r="J152" s="10">
        <v>25</v>
      </c>
      <c r="K152" s="10"/>
      <c r="L152" s="10"/>
      <c r="M152" s="10"/>
    </row>
    <row r="153" spans="1:13" s="9" customFormat="1" ht="67.5" customHeight="1" x14ac:dyDescent="0.3">
      <c r="A153" s="10">
        <v>139</v>
      </c>
      <c r="B153" s="14" t="s">
        <v>15</v>
      </c>
      <c r="C153" s="14" t="s">
        <v>120</v>
      </c>
      <c r="D153" s="14" t="s">
        <v>170</v>
      </c>
      <c r="E153" s="14" t="s">
        <v>418</v>
      </c>
      <c r="F153" s="14" t="s">
        <v>419</v>
      </c>
      <c r="G153" s="35">
        <v>1369265</v>
      </c>
      <c r="H153" s="11"/>
      <c r="I153" s="11"/>
      <c r="J153" s="10">
        <v>30</v>
      </c>
      <c r="K153" s="10"/>
      <c r="L153" s="10"/>
      <c r="M153" s="10"/>
    </row>
    <row r="154" spans="1:13" s="9" customFormat="1" ht="67.5" customHeight="1" x14ac:dyDescent="0.3">
      <c r="A154" s="10">
        <v>140</v>
      </c>
      <c r="B154" s="14" t="s">
        <v>15</v>
      </c>
      <c r="C154" s="14" t="s">
        <v>120</v>
      </c>
      <c r="D154" s="14" t="s">
        <v>170</v>
      </c>
      <c r="E154" s="14" t="s">
        <v>420</v>
      </c>
      <c r="F154" s="14" t="s">
        <v>421</v>
      </c>
      <c r="G154" s="35">
        <v>2371912</v>
      </c>
      <c r="H154" s="11"/>
      <c r="I154" s="11"/>
      <c r="J154" s="10">
        <v>25</v>
      </c>
      <c r="K154" s="10"/>
      <c r="L154" s="10"/>
      <c r="M154" s="10"/>
    </row>
    <row r="155" spans="1:13" s="9" customFormat="1" ht="67.5" customHeight="1" x14ac:dyDescent="0.3">
      <c r="A155" s="10">
        <v>141</v>
      </c>
      <c r="B155" s="14" t="s">
        <v>15</v>
      </c>
      <c r="C155" s="14" t="s">
        <v>120</v>
      </c>
      <c r="D155" s="14" t="s">
        <v>170</v>
      </c>
      <c r="E155" s="14" t="s">
        <v>422</v>
      </c>
      <c r="F155" s="14" t="s">
        <v>129</v>
      </c>
      <c r="G155" s="35">
        <v>3970394</v>
      </c>
      <c r="H155" s="11"/>
      <c r="I155" s="11"/>
      <c r="J155" s="10">
        <v>26</v>
      </c>
      <c r="K155" s="10"/>
      <c r="L155" s="10"/>
      <c r="M155" s="10"/>
    </row>
    <row r="156" spans="1:13" s="9" customFormat="1" ht="67.5" customHeight="1" x14ac:dyDescent="0.3">
      <c r="A156" s="10">
        <v>142</v>
      </c>
      <c r="B156" s="14" t="s">
        <v>15</v>
      </c>
      <c r="C156" s="14" t="s">
        <v>120</v>
      </c>
      <c r="D156" s="14" t="s">
        <v>170</v>
      </c>
      <c r="E156" s="14" t="s">
        <v>423</v>
      </c>
      <c r="F156" s="14" t="s">
        <v>122</v>
      </c>
      <c r="G156" s="35">
        <v>3865935</v>
      </c>
      <c r="H156" s="11"/>
      <c r="I156" s="11"/>
      <c r="J156" s="10">
        <v>30</v>
      </c>
      <c r="K156" s="10"/>
      <c r="L156" s="10"/>
      <c r="M156" s="10"/>
    </row>
    <row r="157" spans="1:13" s="9" customFormat="1" ht="67.5" customHeight="1" x14ac:dyDescent="0.3">
      <c r="A157" s="10">
        <v>143</v>
      </c>
      <c r="B157" s="14" t="s">
        <v>15</v>
      </c>
      <c r="C157" s="14" t="s">
        <v>45</v>
      </c>
      <c r="D157" s="14" t="s">
        <v>424</v>
      </c>
      <c r="E157" s="14" t="s">
        <v>425</v>
      </c>
      <c r="F157" s="14" t="s">
        <v>426</v>
      </c>
      <c r="G157" s="35">
        <v>3482461</v>
      </c>
      <c r="H157" s="11">
        <v>80</v>
      </c>
      <c r="I157" s="11"/>
      <c r="J157" s="10"/>
      <c r="K157" s="10"/>
      <c r="L157" s="10"/>
      <c r="M157" s="10"/>
    </row>
    <row r="158" spans="1:13" s="9" customFormat="1" ht="67.5" customHeight="1" x14ac:dyDescent="0.3">
      <c r="A158" s="10">
        <v>144</v>
      </c>
      <c r="B158" s="14" t="s">
        <v>15</v>
      </c>
      <c r="C158" s="14" t="s">
        <v>45</v>
      </c>
      <c r="D158" s="14" t="s">
        <v>424</v>
      </c>
      <c r="E158" s="14" t="s">
        <v>427</v>
      </c>
      <c r="F158" s="14" t="s">
        <v>428</v>
      </c>
      <c r="G158" s="35">
        <v>3980497</v>
      </c>
      <c r="H158" s="11">
        <v>100</v>
      </c>
      <c r="I158" s="11"/>
      <c r="J158" s="10"/>
      <c r="K158" s="10"/>
      <c r="L158" s="10"/>
      <c r="M158" s="10"/>
    </row>
    <row r="159" spans="1:13" s="9" customFormat="1" ht="67.5" customHeight="1" x14ac:dyDescent="0.3">
      <c r="A159" s="10">
        <v>145</v>
      </c>
      <c r="B159" s="14" t="s">
        <v>15</v>
      </c>
      <c r="C159" s="14" t="s">
        <v>45</v>
      </c>
      <c r="D159" s="14" t="s">
        <v>424</v>
      </c>
      <c r="E159" s="14" t="s">
        <v>429</v>
      </c>
      <c r="F159" s="14" t="s">
        <v>430</v>
      </c>
      <c r="G159" s="35">
        <v>2940840</v>
      </c>
      <c r="H159" s="11">
        <v>100</v>
      </c>
      <c r="I159" s="11"/>
      <c r="J159" s="10"/>
      <c r="K159" s="10"/>
      <c r="L159" s="10"/>
      <c r="M159" s="10"/>
    </row>
    <row r="160" spans="1:13" s="9" customFormat="1" ht="67.5" customHeight="1" x14ac:dyDescent="0.3">
      <c r="A160" s="10">
        <v>146</v>
      </c>
      <c r="B160" s="14" t="s">
        <v>15</v>
      </c>
      <c r="C160" s="14" t="s">
        <v>45</v>
      </c>
      <c r="D160" s="14" t="s">
        <v>424</v>
      </c>
      <c r="E160" s="14" t="s">
        <v>431</v>
      </c>
      <c r="F160" s="14" t="s">
        <v>432</v>
      </c>
      <c r="G160" s="35">
        <v>5439864</v>
      </c>
      <c r="H160" s="11">
        <v>200</v>
      </c>
      <c r="I160" s="11"/>
      <c r="J160" s="10"/>
      <c r="K160" s="10"/>
      <c r="L160" s="10"/>
      <c r="M160" s="10"/>
    </row>
    <row r="161" spans="1:13" s="9" customFormat="1" ht="67.5" customHeight="1" x14ac:dyDescent="0.3">
      <c r="A161" s="10">
        <v>147</v>
      </c>
      <c r="B161" s="14" t="s">
        <v>15</v>
      </c>
      <c r="C161" s="14" t="s">
        <v>45</v>
      </c>
      <c r="D161" s="14" t="s">
        <v>433</v>
      </c>
      <c r="E161" s="14" t="s">
        <v>434</v>
      </c>
      <c r="F161" s="14" t="s">
        <v>435</v>
      </c>
      <c r="G161" s="35">
        <v>3699048</v>
      </c>
      <c r="H161" s="11">
        <v>100</v>
      </c>
      <c r="I161" s="11"/>
      <c r="J161" s="10"/>
      <c r="K161" s="10"/>
      <c r="L161" s="10"/>
      <c r="M161" s="10"/>
    </row>
    <row r="162" spans="1:13" s="9" customFormat="1" ht="67.5" customHeight="1" x14ac:dyDescent="0.3">
      <c r="A162" s="10">
        <v>148</v>
      </c>
      <c r="B162" s="14" t="s">
        <v>15</v>
      </c>
      <c r="C162" s="14" t="s">
        <v>45</v>
      </c>
      <c r="D162" s="14" t="s">
        <v>433</v>
      </c>
      <c r="E162" s="14" t="s">
        <v>436</v>
      </c>
      <c r="F162" s="14" t="s">
        <v>437</v>
      </c>
      <c r="G162" s="35">
        <v>1854042</v>
      </c>
      <c r="H162" s="11">
        <v>30</v>
      </c>
      <c r="I162" s="11"/>
      <c r="J162" s="10"/>
      <c r="K162" s="10"/>
      <c r="L162" s="10"/>
      <c r="M162" s="10"/>
    </row>
    <row r="163" spans="1:13" s="9" customFormat="1" ht="67.5" customHeight="1" x14ac:dyDescent="0.3">
      <c r="A163" s="10">
        <v>149</v>
      </c>
      <c r="B163" s="14" t="s">
        <v>15</v>
      </c>
      <c r="C163" s="14" t="s">
        <v>45</v>
      </c>
      <c r="D163" s="14" t="s">
        <v>433</v>
      </c>
      <c r="E163" s="14" t="s">
        <v>438</v>
      </c>
      <c r="F163" s="14" t="s">
        <v>439</v>
      </c>
      <c r="G163" s="35">
        <v>2068483</v>
      </c>
      <c r="H163" s="11">
        <v>30</v>
      </c>
      <c r="I163" s="11"/>
      <c r="J163" s="10"/>
      <c r="K163" s="10"/>
      <c r="L163" s="10"/>
      <c r="M163" s="10"/>
    </row>
    <row r="164" spans="1:13" s="9" customFormat="1" ht="67.5" customHeight="1" x14ac:dyDescent="0.3">
      <c r="A164" s="10">
        <v>150</v>
      </c>
      <c r="B164" s="14" t="s">
        <v>15</v>
      </c>
      <c r="C164" s="14" t="s">
        <v>45</v>
      </c>
      <c r="D164" s="14" t="s">
        <v>433</v>
      </c>
      <c r="E164" s="14" t="s">
        <v>440</v>
      </c>
      <c r="F164" s="14" t="s">
        <v>441</v>
      </c>
      <c r="G164" s="35">
        <v>1928310</v>
      </c>
      <c r="H164" s="11">
        <v>30</v>
      </c>
      <c r="I164" s="11"/>
      <c r="J164" s="10"/>
      <c r="K164" s="10"/>
      <c r="L164" s="10"/>
      <c r="M164" s="10"/>
    </row>
    <row r="165" spans="1:13" s="9" customFormat="1" ht="67.5" customHeight="1" x14ac:dyDescent="0.3">
      <c r="A165" s="10">
        <v>151</v>
      </c>
      <c r="B165" s="14" t="s">
        <v>15</v>
      </c>
      <c r="C165" s="14" t="s">
        <v>45</v>
      </c>
      <c r="D165" s="14" t="s">
        <v>433</v>
      </c>
      <c r="E165" s="14" t="s">
        <v>442</v>
      </c>
      <c r="F165" s="14" t="s">
        <v>443</v>
      </c>
      <c r="G165" s="35">
        <v>2574602</v>
      </c>
      <c r="H165" s="11">
        <v>30</v>
      </c>
      <c r="I165" s="11"/>
      <c r="J165" s="10"/>
      <c r="K165" s="10"/>
      <c r="L165" s="10"/>
      <c r="M165" s="10"/>
    </row>
    <row r="166" spans="1:13" s="9" customFormat="1" ht="67.5" customHeight="1" x14ac:dyDescent="0.3">
      <c r="A166" s="10">
        <v>152</v>
      </c>
      <c r="B166" s="14" t="s">
        <v>15</v>
      </c>
      <c r="C166" s="14" t="s">
        <v>45</v>
      </c>
      <c r="D166" s="14" t="s">
        <v>433</v>
      </c>
      <c r="E166" s="14" t="s">
        <v>444</v>
      </c>
      <c r="F166" s="14" t="s">
        <v>445</v>
      </c>
      <c r="G166" s="35">
        <v>4168854</v>
      </c>
      <c r="H166" s="11">
        <v>30</v>
      </c>
      <c r="I166" s="11"/>
      <c r="J166" s="10"/>
      <c r="K166" s="10"/>
      <c r="L166" s="10"/>
      <c r="M166" s="10"/>
    </row>
    <row r="167" spans="1:13" s="9" customFormat="1" ht="67.5" customHeight="1" x14ac:dyDescent="0.3">
      <c r="A167" s="10">
        <v>153</v>
      </c>
      <c r="B167" s="14" t="s">
        <v>15</v>
      </c>
      <c r="C167" s="14" t="s">
        <v>45</v>
      </c>
      <c r="D167" s="14" t="s">
        <v>433</v>
      </c>
      <c r="E167" s="14" t="s">
        <v>446</v>
      </c>
      <c r="F167" s="14" t="s">
        <v>447</v>
      </c>
      <c r="G167" s="35">
        <v>3817436</v>
      </c>
      <c r="H167" s="11">
        <v>30</v>
      </c>
      <c r="I167" s="11"/>
      <c r="J167" s="10"/>
      <c r="K167" s="10"/>
      <c r="L167" s="10"/>
      <c r="M167" s="10"/>
    </row>
    <row r="168" spans="1:13" s="9" customFormat="1" ht="67.5" customHeight="1" x14ac:dyDescent="0.3">
      <c r="A168" s="10">
        <v>154</v>
      </c>
      <c r="B168" s="14" t="s">
        <v>16</v>
      </c>
      <c r="C168" s="14" t="s">
        <v>46</v>
      </c>
      <c r="D168" s="14" t="s">
        <v>448</v>
      </c>
      <c r="E168" s="14" t="s">
        <v>448</v>
      </c>
      <c r="F168" s="14" t="s">
        <v>449</v>
      </c>
      <c r="G168" s="35">
        <v>4557761</v>
      </c>
      <c r="H168" s="11">
        <v>170</v>
      </c>
      <c r="I168" s="11"/>
      <c r="J168" s="10"/>
      <c r="K168" s="10"/>
      <c r="L168" s="10"/>
      <c r="M168" s="10"/>
    </row>
    <row r="169" spans="1:13" s="9" customFormat="1" ht="67.5" customHeight="1" x14ac:dyDescent="0.3">
      <c r="A169" s="10">
        <v>155</v>
      </c>
      <c r="B169" s="14" t="s">
        <v>16</v>
      </c>
      <c r="C169" s="14" t="s">
        <v>46</v>
      </c>
      <c r="D169" s="14" t="s">
        <v>450</v>
      </c>
      <c r="E169" s="14" t="s">
        <v>450</v>
      </c>
      <c r="F169" s="14" t="s">
        <v>451</v>
      </c>
      <c r="G169" s="35">
        <v>3707587</v>
      </c>
      <c r="H169" s="11">
        <v>210</v>
      </c>
      <c r="I169" s="11"/>
      <c r="J169" s="10"/>
      <c r="K169" s="10"/>
      <c r="L169" s="10"/>
      <c r="M169" s="10"/>
    </row>
    <row r="170" spans="1:13" s="9" customFormat="1" ht="67.5" customHeight="1" x14ac:dyDescent="0.3">
      <c r="A170" s="10">
        <v>156</v>
      </c>
      <c r="B170" s="14" t="s">
        <v>16</v>
      </c>
      <c r="C170" s="14" t="s">
        <v>46</v>
      </c>
      <c r="D170" s="14" t="s">
        <v>452</v>
      </c>
      <c r="E170" s="14" t="s">
        <v>452</v>
      </c>
      <c r="F170" s="14" t="s">
        <v>153</v>
      </c>
      <c r="G170" s="35">
        <v>3672794</v>
      </c>
      <c r="H170" s="11"/>
      <c r="I170" s="11"/>
      <c r="J170" s="10">
        <v>139</v>
      </c>
      <c r="K170" s="10"/>
      <c r="L170" s="10"/>
      <c r="M170" s="10"/>
    </row>
    <row r="171" spans="1:13" s="9" customFormat="1" ht="67.5" customHeight="1" x14ac:dyDescent="0.3">
      <c r="A171" s="10">
        <v>157</v>
      </c>
      <c r="B171" s="14" t="s">
        <v>16</v>
      </c>
      <c r="C171" s="14" t="s">
        <v>46</v>
      </c>
      <c r="D171" s="14" t="s">
        <v>453</v>
      </c>
      <c r="E171" s="14" t="s">
        <v>453</v>
      </c>
      <c r="F171" s="14" t="s">
        <v>454</v>
      </c>
      <c r="G171" s="35">
        <v>2815298</v>
      </c>
      <c r="H171" s="11">
        <v>170</v>
      </c>
      <c r="I171" s="11"/>
      <c r="J171" s="10"/>
      <c r="K171" s="10"/>
      <c r="L171" s="10"/>
      <c r="M171" s="10"/>
    </row>
    <row r="172" spans="1:13" s="9" customFormat="1" ht="67.5" customHeight="1" x14ac:dyDescent="0.3">
      <c r="A172" s="10">
        <v>158</v>
      </c>
      <c r="B172" s="14" t="s">
        <v>16</v>
      </c>
      <c r="C172" s="14" t="s">
        <v>47</v>
      </c>
      <c r="D172" s="14" t="s">
        <v>455</v>
      </c>
      <c r="E172" s="14" t="s">
        <v>456</v>
      </c>
      <c r="F172" s="14" t="s">
        <v>457</v>
      </c>
      <c r="G172" s="35">
        <v>1692604</v>
      </c>
      <c r="H172" s="11">
        <v>100</v>
      </c>
      <c r="I172" s="11"/>
      <c r="J172" s="10"/>
      <c r="K172" s="10"/>
      <c r="L172" s="10"/>
      <c r="M172" s="10"/>
    </row>
    <row r="173" spans="1:13" s="9" customFormat="1" ht="67.5" customHeight="1" x14ac:dyDescent="0.3">
      <c r="A173" s="10">
        <v>159</v>
      </c>
      <c r="B173" s="14" t="s">
        <v>16</v>
      </c>
      <c r="C173" s="14" t="s">
        <v>47</v>
      </c>
      <c r="D173" s="14" t="s">
        <v>455</v>
      </c>
      <c r="E173" s="14" t="s">
        <v>458</v>
      </c>
      <c r="F173" s="14" t="s">
        <v>459</v>
      </c>
      <c r="G173" s="35">
        <v>1249303</v>
      </c>
      <c r="H173" s="11">
        <v>100</v>
      </c>
      <c r="I173" s="11"/>
      <c r="J173" s="10"/>
      <c r="K173" s="10"/>
      <c r="L173" s="10"/>
      <c r="M173" s="10"/>
    </row>
    <row r="174" spans="1:13" s="9" customFormat="1" ht="67.5" customHeight="1" x14ac:dyDescent="0.3">
      <c r="A174" s="10">
        <v>160</v>
      </c>
      <c r="B174" s="14" t="s">
        <v>16</v>
      </c>
      <c r="C174" s="14" t="s">
        <v>47</v>
      </c>
      <c r="D174" s="14" t="s">
        <v>455</v>
      </c>
      <c r="E174" s="14" t="s">
        <v>460</v>
      </c>
      <c r="F174" s="14" t="s">
        <v>461</v>
      </c>
      <c r="G174" s="35">
        <v>3766640</v>
      </c>
      <c r="H174" s="11">
        <v>100</v>
      </c>
      <c r="I174" s="11"/>
      <c r="J174" s="10"/>
      <c r="K174" s="10"/>
      <c r="L174" s="10"/>
      <c r="M174" s="10"/>
    </row>
    <row r="175" spans="1:13" s="9" customFormat="1" ht="67.5" customHeight="1" x14ac:dyDescent="0.3">
      <c r="A175" s="10">
        <v>161</v>
      </c>
      <c r="B175" s="14" t="s">
        <v>16</v>
      </c>
      <c r="C175" s="14" t="s">
        <v>47</v>
      </c>
      <c r="D175" s="14" t="s">
        <v>455</v>
      </c>
      <c r="E175" s="14" t="s">
        <v>462</v>
      </c>
      <c r="F175" s="14" t="s">
        <v>463</v>
      </c>
      <c r="G175" s="35">
        <v>5823292</v>
      </c>
      <c r="H175" s="11">
        <v>100</v>
      </c>
      <c r="I175" s="11"/>
      <c r="J175" s="10"/>
      <c r="K175" s="10"/>
      <c r="L175" s="10"/>
      <c r="M175" s="10"/>
    </row>
    <row r="176" spans="1:13" s="9" customFormat="1" ht="67.5" customHeight="1" x14ac:dyDescent="0.3">
      <c r="A176" s="10">
        <v>162</v>
      </c>
      <c r="B176" s="14" t="s">
        <v>16</v>
      </c>
      <c r="C176" s="14" t="s">
        <v>47</v>
      </c>
      <c r="D176" s="14" t="s">
        <v>455</v>
      </c>
      <c r="E176" s="14" t="s">
        <v>464</v>
      </c>
      <c r="F176" s="14" t="s">
        <v>465</v>
      </c>
      <c r="G176" s="35">
        <v>4477375</v>
      </c>
      <c r="H176" s="11">
        <v>100</v>
      </c>
      <c r="I176" s="11"/>
      <c r="J176" s="10"/>
      <c r="K176" s="10"/>
      <c r="L176" s="10"/>
      <c r="M176" s="10"/>
    </row>
    <row r="177" spans="1:13" s="9" customFormat="1" ht="67.5" customHeight="1" x14ac:dyDescent="0.3">
      <c r="A177" s="10">
        <v>163</v>
      </c>
      <c r="B177" s="14" t="s">
        <v>21</v>
      </c>
      <c r="C177" s="14" t="s">
        <v>22</v>
      </c>
      <c r="D177" s="14" t="s">
        <v>466</v>
      </c>
      <c r="E177" s="14" t="s">
        <v>466</v>
      </c>
      <c r="F177" s="14" t="s">
        <v>467</v>
      </c>
      <c r="G177" s="35">
        <v>3994497</v>
      </c>
      <c r="H177" s="38">
        <v>150</v>
      </c>
      <c r="I177" s="38"/>
      <c r="J177" s="16"/>
      <c r="K177" s="16"/>
      <c r="L177" s="16"/>
      <c r="M177" s="16"/>
    </row>
    <row r="178" spans="1:13" s="9" customFormat="1" ht="67.5" customHeight="1" x14ac:dyDescent="0.3">
      <c r="A178" s="10">
        <v>164</v>
      </c>
      <c r="B178" s="14" t="s">
        <v>21</v>
      </c>
      <c r="C178" s="14" t="s">
        <v>22</v>
      </c>
      <c r="D178" s="14" t="s">
        <v>468</v>
      </c>
      <c r="E178" s="14" t="s">
        <v>469</v>
      </c>
      <c r="F178" s="14" t="s">
        <v>470</v>
      </c>
      <c r="G178" s="35">
        <v>1734964</v>
      </c>
      <c r="H178" s="38">
        <v>100</v>
      </c>
      <c r="I178" s="38"/>
      <c r="J178" s="16"/>
      <c r="K178" s="16"/>
      <c r="L178" s="16"/>
      <c r="M178" s="16"/>
    </row>
    <row r="179" spans="1:13" s="9" customFormat="1" ht="67.5" customHeight="1" x14ac:dyDescent="0.3">
      <c r="A179" s="10">
        <v>165</v>
      </c>
      <c r="B179" s="14" t="s">
        <v>21</v>
      </c>
      <c r="C179" s="14" t="s">
        <v>22</v>
      </c>
      <c r="D179" s="14" t="s">
        <v>468</v>
      </c>
      <c r="E179" s="14" t="s">
        <v>471</v>
      </c>
      <c r="F179" s="14" t="s">
        <v>472</v>
      </c>
      <c r="G179" s="35">
        <v>5611691</v>
      </c>
      <c r="H179" s="38">
        <v>100</v>
      </c>
      <c r="I179" s="11"/>
      <c r="J179" s="10"/>
      <c r="K179" s="10"/>
      <c r="L179" s="10"/>
      <c r="M179" s="10"/>
    </row>
    <row r="180" spans="1:13" s="9" customFormat="1" ht="67.5" customHeight="1" x14ac:dyDescent="0.3">
      <c r="A180" s="10">
        <v>166</v>
      </c>
      <c r="B180" s="14" t="s">
        <v>21</v>
      </c>
      <c r="C180" s="14" t="s">
        <v>22</v>
      </c>
      <c r="D180" s="14" t="s">
        <v>468</v>
      </c>
      <c r="E180" s="14" t="s">
        <v>473</v>
      </c>
      <c r="F180" s="14" t="s">
        <v>474</v>
      </c>
      <c r="G180" s="35">
        <v>4755153</v>
      </c>
      <c r="H180" s="38">
        <v>100</v>
      </c>
      <c r="I180" s="11"/>
      <c r="J180" s="10"/>
      <c r="K180" s="10"/>
      <c r="L180" s="10"/>
      <c r="M180" s="10"/>
    </row>
    <row r="181" spans="1:13" s="9" customFormat="1" ht="67.5" customHeight="1" x14ac:dyDescent="0.3">
      <c r="A181" s="10">
        <v>167</v>
      </c>
      <c r="B181" s="14" t="s">
        <v>21</v>
      </c>
      <c r="C181" s="14" t="s">
        <v>22</v>
      </c>
      <c r="D181" s="14" t="s">
        <v>468</v>
      </c>
      <c r="E181" s="14" t="s">
        <v>475</v>
      </c>
      <c r="F181" s="14" t="s">
        <v>476</v>
      </c>
      <c r="G181" s="35">
        <v>5410929</v>
      </c>
      <c r="H181" s="38">
        <v>100</v>
      </c>
      <c r="I181" s="11"/>
      <c r="J181" s="10"/>
      <c r="K181" s="10"/>
      <c r="L181" s="10"/>
      <c r="M181" s="10"/>
    </row>
    <row r="182" spans="1:13" s="9" customFormat="1" ht="67.5" customHeight="1" x14ac:dyDescent="0.3">
      <c r="A182" s="10">
        <v>168</v>
      </c>
      <c r="B182" s="14" t="s">
        <v>21</v>
      </c>
      <c r="C182" s="14" t="s">
        <v>22</v>
      </c>
      <c r="D182" s="14" t="s">
        <v>468</v>
      </c>
      <c r="E182" s="14" t="s">
        <v>477</v>
      </c>
      <c r="F182" s="14" t="s">
        <v>478</v>
      </c>
      <c r="G182" s="35">
        <v>638851</v>
      </c>
      <c r="H182" s="38">
        <v>100</v>
      </c>
      <c r="I182" s="11"/>
      <c r="J182" s="10"/>
      <c r="K182" s="10"/>
      <c r="L182" s="10"/>
      <c r="M182" s="10"/>
    </row>
    <row r="183" spans="1:13" s="9" customFormat="1" ht="67.5" customHeight="1" x14ac:dyDescent="0.3">
      <c r="A183" s="10">
        <v>169</v>
      </c>
      <c r="B183" s="14" t="s">
        <v>21</v>
      </c>
      <c r="C183" s="14" t="s">
        <v>22</v>
      </c>
      <c r="D183" s="14" t="s">
        <v>468</v>
      </c>
      <c r="E183" s="14" t="s">
        <v>479</v>
      </c>
      <c r="F183" s="14" t="s">
        <v>480</v>
      </c>
      <c r="G183" s="35">
        <v>4650669</v>
      </c>
      <c r="H183" s="38">
        <v>100</v>
      </c>
      <c r="I183" s="11"/>
      <c r="J183" s="10"/>
      <c r="K183" s="10"/>
      <c r="L183" s="10"/>
      <c r="M183" s="10"/>
    </row>
    <row r="184" spans="1:13" s="9" customFormat="1" ht="67.5" customHeight="1" x14ac:dyDescent="0.3">
      <c r="A184" s="10">
        <v>170</v>
      </c>
      <c r="B184" s="14" t="s">
        <v>21</v>
      </c>
      <c r="C184" s="14" t="s">
        <v>22</v>
      </c>
      <c r="D184" s="14" t="s">
        <v>468</v>
      </c>
      <c r="E184" s="14" t="s">
        <v>481</v>
      </c>
      <c r="F184" s="14" t="s">
        <v>482</v>
      </c>
      <c r="G184" s="35">
        <v>1669872</v>
      </c>
      <c r="H184" s="38">
        <v>100</v>
      </c>
      <c r="I184" s="11"/>
      <c r="J184" s="10"/>
      <c r="K184" s="10"/>
      <c r="L184" s="10"/>
      <c r="M184" s="10"/>
    </row>
    <row r="185" spans="1:13" s="9" customFormat="1" ht="67.5" customHeight="1" x14ac:dyDescent="0.3">
      <c r="A185" s="10">
        <v>171</v>
      </c>
      <c r="B185" s="14" t="s">
        <v>21</v>
      </c>
      <c r="C185" s="14" t="s">
        <v>22</v>
      </c>
      <c r="D185" s="14" t="s">
        <v>468</v>
      </c>
      <c r="E185" s="14" t="s">
        <v>483</v>
      </c>
      <c r="F185" s="14" t="s">
        <v>484</v>
      </c>
      <c r="G185" s="35">
        <v>6028421</v>
      </c>
      <c r="H185" s="38">
        <v>100</v>
      </c>
      <c r="I185" s="11"/>
      <c r="J185" s="10"/>
      <c r="K185" s="10"/>
      <c r="L185" s="10"/>
      <c r="M185" s="10"/>
    </row>
    <row r="186" spans="1:13" s="9" customFormat="1" ht="67.5" customHeight="1" x14ac:dyDescent="0.3">
      <c r="A186" s="10">
        <v>172</v>
      </c>
      <c r="B186" s="14" t="s">
        <v>21</v>
      </c>
      <c r="C186" s="14" t="s">
        <v>22</v>
      </c>
      <c r="D186" s="14" t="s">
        <v>468</v>
      </c>
      <c r="E186" s="14" t="s">
        <v>485</v>
      </c>
      <c r="F186" s="14" t="s">
        <v>486</v>
      </c>
      <c r="G186" s="35">
        <v>2019122</v>
      </c>
      <c r="H186" s="38">
        <v>100</v>
      </c>
      <c r="I186" s="11"/>
      <c r="J186" s="10"/>
      <c r="K186" s="10"/>
      <c r="L186" s="10"/>
      <c r="M186" s="10"/>
    </row>
    <row r="187" spans="1:13" s="9" customFormat="1" ht="67.5" customHeight="1" x14ac:dyDescent="0.3">
      <c r="A187" s="10">
        <v>173</v>
      </c>
      <c r="B187" s="14" t="s">
        <v>21</v>
      </c>
      <c r="C187" s="14" t="s">
        <v>22</v>
      </c>
      <c r="D187" s="14" t="s">
        <v>468</v>
      </c>
      <c r="E187" s="14" t="s">
        <v>487</v>
      </c>
      <c r="F187" s="14" t="s">
        <v>488</v>
      </c>
      <c r="G187" s="35">
        <v>5445505</v>
      </c>
      <c r="H187" s="38">
        <v>100</v>
      </c>
      <c r="I187" s="11"/>
      <c r="J187" s="10"/>
      <c r="K187" s="10"/>
      <c r="L187" s="10"/>
      <c r="M187" s="10"/>
    </row>
    <row r="188" spans="1:13" s="9" customFormat="1" ht="67.5" customHeight="1" x14ac:dyDescent="0.3">
      <c r="A188" s="10">
        <v>174</v>
      </c>
      <c r="B188" s="14" t="s">
        <v>21</v>
      </c>
      <c r="C188" s="14" t="s">
        <v>119</v>
      </c>
      <c r="D188" s="14" t="s">
        <v>489</v>
      </c>
      <c r="E188" s="14" t="s">
        <v>489</v>
      </c>
      <c r="F188" s="14" t="s">
        <v>490</v>
      </c>
      <c r="G188" s="35">
        <v>1718571</v>
      </c>
      <c r="H188" s="11">
        <v>50</v>
      </c>
      <c r="I188" s="11"/>
      <c r="J188" s="10"/>
      <c r="K188" s="10"/>
      <c r="L188" s="10"/>
      <c r="M188" s="10"/>
    </row>
    <row r="189" spans="1:13" s="9" customFormat="1" ht="67.5" customHeight="1" x14ac:dyDescent="0.3">
      <c r="A189" s="10">
        <v>175</v>
      </c>
      <c r="B189" s="14" t="s">
        <v>21</v>
      </c>
      <c r="C189" s="14" t="s">
        <v>60</v>
      </c>
      <c r="D189" s="14" t="s">
        <v>491</v>
      </c>
      <c r="E189" s="14" t="s">
        <v>491</v>
      </c>
      <c r="F189" s="14" t="s">
        <v>492</v>
      </c>
      <c r="G189" s="35">
        <v>1845221</v>
      </c>
      <c r="H189" s="11">
        <v>150</v>
      </c>
      <c r="I189" s="11"/>
      <c r="J189" s="10"/>
      <c r="K189" s="10"/>
      <c r="L189" s="10"/>
      <c r="M189" s="10"/>
    </row>
    <row r="190" spans="1:13" s="9" customFormat="1" ht="67.5" customHeight="1" x14ac:dyDescent="0.3">
      <c r="A190" s="10">
        <v>176</v>
      </c>
      <c r="B190" s="14" t="s">
        <v>58</v>
      </c>
      <c r="C190" s="14" t="s">
        <v>493</v>
      </c>
      <c r="D190" s="14" t="s">
        <v>494</v>
      </c>
      <c r="E190" s="14" t="s">
        <v>494</v>
      </c>
      <c r="F190" s="14" t="s">
        <v>140</v>
      </c>
      <c r="G190" s="35">
        <v>1316606</v>
      </c>
      <c r="H190" s="11"/>
      <c r="I190" s="11"/>
      <c r="J190" s="10">
        <v>61</v>
      </c>
      <c r="K190" s="10"/>
      <c r="L190" s="10"/>
      <c r="M190" s="10"/>
    </row>
    <row r="191" spans="1:13" s="9" customFormat="1" ht="67.5" customHeight="1" x14ac:dyDescent="0.3">
      <c r="A191" s="10">
        <v>177</v>
      </c>
      <c r="B191" s="14" t="s">
        <v>58</v>
      </c>
      <c r="C191" s="14" t="s">
        <v>495</v>
      </c>
      <c r="D191" s="14" t="s">
        <v>496</v>
      </c>
      <c r="E191" s="14" t="s">
        <v>496</v>
      </c>
      <c r="F191" s="14" t="s">
        <v>497</v>
      </c>
      <c r="G191" s="35">
        <v>2691381</v>
      </c>
      <c r="H191" s="39"/>
      <c r="I191" s="11">
        <v>160</v>
      </c>
      <c r="J191" s="10"/>
      <c r="K191" s="10"/>
      <c r="L191" s="10"/>
      <c r="M191" s="10"/>
    </row>
    <row r="192" spans="1:13" s="9" customFormat="1" ht="67.5" customHeight="1" x14ac:dyDescent="0.3">
      <c r="A192" s="10">
        <v>178</v>
      </c>
      <c r="B192" s="14" t="s">
        <v>58</v>
      </c>
      <c r="C192" s="14" t="s">
        <v>80</v>
      </c>
      <c r="D192" s="14" t="s">
        <v>498</v>
      </c>
      <c r="E192" s="14" t="s">
        <v>498</v>
      </c>
      <c r="F192" s="14" t="s">
        <v>499</v>
      </c>
      <c r="G192" s="35">
        <v>4238904</v>
      </c>
      <c r="H192" s="11">
        <v>50</v>
      </c>
      <c r="I192" s="11"/>
      <c r="J192" s="10"/>
      <c r="K192" s="10"/>
      <c r="L192" s="10"/>
      <c r="M192" s="10"/>
    </row>
    <row r="193" spans="1:13" s="9" customFormat="1" ht="67.5" customHeight="1" x14ac:dyDescent="0.3">
      <c r="A193" s="10">
        <v>179</v>
      </c>
      <c r="B193" s="14" t="s">
        <v>55</v>
      </c>
      <c r="C193" s="14" t="s">
        <v>57</v>
      </c>
      <c r="D193" s="14" t="s">
        <v>500</v>
      </c>
      <c r="E193" s="14" t="s">
        <v>501</v>
      </c>
      <c r="F193" s="14" t="s">
        <v>79</v>
      </c>
      <c r="G193" s="35">
        <v>1002382</v>
      </c>
      <c r="H193" s="11"/>
      <c r="I193" s="11"/>
      <c r="J193" s="10"/>
      <c r="K193" s="10">
        <v>110</v>
      </c>
      <c r="L193" s="10"/>
      <c r="M193" s="10"/>
    </row>
    <row r="194" spans="1:13" s="9" customFormat="1" ht="67.5" customHeight="1" x14ac:dyDescent="0.3">
      <c r="A194" s="10">
        <v>180</v>
      </c>
      <c r="B194" s="14" t="s">
        <v>55</v>
      </c>
      <c r="C194" s="14" t="s">
        <v>57</v>
      </c>
      <c r="D194" s="14" t="s">
        <v>500</v>
      </c>
      <c r="E194" s="14" t="s">
        <v>502</v>
      </c>
      <c r="F194" s="14" t="s">
        <v>146</v>
      </c>
      <c r="G194" s="35">
        <v>3861403</v>
      </c>
      <c r="H194" s="11"/>
      <c r="I194" s="11">
        <v>75</v>
      </c>
      <c r="J194" s="10"/>
      <c r="K194" s="10"/>
      <c r="L194" s="10"/>
      <c r="M194" s="10"/>
    </row>
    <row r="195" spans="1:13" s="9" customFormat="1" ht="67.5" customHeight="1" x14ac:dyDescent="0.3">
      <c r="A195" s="10">
        <v>181</v>
      </c>
      <c r="B195" s="14" t="s">
        <v>55</v>
      </c>
      <c r="C195" s="14" t="s">
        <v>503</v>
      </c>
      <c r="D195" s="14" t="s">
        <v>504</v>
      </c>
      <c r="E195" s="14" t="s">
        <v>504</v>
      </c>
      <c r="F195" s="14" t="s">
        <v>505</v>
      </c>
      <c r="G195" s="35">
        <v>1727002</v>
      </c>
      <c r="H195" s="11">
        <v>50</v>
      </c>
      <c r="I195" s="11"/>
      <c r="J195" s="10"/>
      <c r="K195" s="10"/>
      <c r="L195" s="10"/>
      <c r="M195" s="10"/>
    </row>
    <row r="196" spans="1:13" s="9" customFormat="1" ht="67.5" customHeight="1" x14ac:dyDescent="0.3">
      <c r="A196" s="10">
        <v>182</v>
      </c>
      <c r="B196" s="14" t="s">
        <v>55</v>
      </c>
      <c r="C196" s="14" t="s">
        <v>56</v>
      </c>
      <c r="D196" s="14" t="s">
        <v>506</v>
      </c>
      <c r="E196" s="14" t="s">
        <v>506</v>
      </c>
      <c r="F196" s="14" t="s">
        <v>174</v>
      </c>
      <c r="G196" s="35">
        <v>4914733</v>
      </c>
      <c r="H196" s="11"/>
      <c r="I196" s="11">
        <v>111</v>
      </c>
      <c r="J196" s="10"/>
      <c r="K196" s="10"/>
      <c r="L196" s="10"/>
      <c r="M196" s="10"/>
    </row>
    <row r="197" spans="1:13" s="9" customFormat="1" ht="67.5" customHeight="1" x14ac:dyDescent="0.3">
      <c r="A197" s="10">
        <v>183</v>
      </c>
      <c r="B197" s="14" t="s">
        <v>55</v>
      </c>
      <c r="C197" s="14" t="s">
        <v>56</v>
      </c>
      <c r="D197" s="14" t="s">
        <v>507</v>
      </c>
      <c r="E197" s="14" t="s">
        <v>508</v>
      </c>
      <c r="F197" s="14" t="s">
        <v>93</v>
      </c>
      <c r="G197" s="35">
        <v>5242197</v>
      </c>
      <c r="H197" s="11"/>
      <c r="I197" s="11"/>
      <c r="J197" s="10"/>
      <c r="K197" s="10"/>
      <c r="L197" s="10"/>
      <c r="M197" s="10">
        <v>100</v>
      </c>
    </row>
    <row r="198" spans="1:13" s="9" customFormat="1" ht="67.5" customHeight="1" x14ac:dyDescent="0.3">
      <c r="A198" s="10">
        <v>184</v>
      </c>
      <c r="B198" s="14" t="s">
        <v>55</v>
      </c>
      <c r="C198" s="14" t="s">
        <v>56</v>
      </c>
      <c r="D198" s="14" t="s">
        <v>507</v>
      </c>
      <c r="E198" s="14" t="s">
        <v>509</v>
      </c>
      <c r="F198" s="14" t="s">
        <v>95</v>
      </c>
      <c r="G198" s="35">
        <v>1142795</v>
      </c>
      <c r="H198" s="11"/>
      <c r="I198" s="11"/>
      <c r="J198" s="10"/>
      <c r="K198" s="10"/>
      <c r="L198" s="10"/>
      <c r="M198" s="10">
        <v>93</v>
      </c>
    </row>
    <row r="199" spans="1:13" s="9" customFormat="1" ht="67.5" customHeight="1" x14ac:dyDescent="0.3">
      <c r="A199" s="10">
        <v>185</v>
      </c>
      <c r="B199" s="14" t="s">
        <v>55</v>
      </c>
      <c r="C199" s="14" t="s">
        <v>56</v>
      </c>
      <c r="D199" s="14" t="s">
        <v>507</v>
      </c>
      <c r="E199" s="14" t="s">
        <v>510</v>
      </c>
      <c r="F199" s="14" t="s">
        <v>94</v>
      </c>
      <c r="G199" s="35">
        <v>622781</v>
      </c>
      <c r="H199" s="11"/>
      <c r="I199" s="11"/>
      <c r="J199" s="10"/>
      <c r="K199" s="10"/>
      <c r="L199" s="10"/>
      <c r="M199" s="10">
        <v>156</v>
      </c>
    </row>
    <row r="200" spans="1:13" s="9" customFormat="1" ht="67.5" customHeight="1" x14ac:dyDescent="0.3">
      <c r="A200" s="10">
        <v>186</v>
      </c>
      <c r="B200" s="14" t="s">
        <v>55</v>
      </c>
      <c r="C200" s="14" t="s">
        <v>56</v>
      </c>
      <c r="D200" s="14" t="s">
        <v>507</v>
      </c>
      <c r="E200" s="14" t="s">
        <v>179</v>
      </c>
      <c r="F200" s="14" t="s">
        <v>96</v>
      </c>
      <c r="G200" s="35">
        <v>4389376</v>
      </c>
      <c r="H200" s="11"/>
      <c r="I200" s="11"/>
      <c r="J200" s="10"/>
      <c r="K200" s="10">
        <v>80</v>
      </c>
      <c r="L200" s="10"/>
      <c r="M200" s="10"/>
    </row>
    <row r="201" spans="1:13" s="9" customFormat="1" ht="67.5" customHeight="1" x14ac:dyDescent="0.3">
      <c r="A201" s="10">
        <v>187</v>
      </c>
      <c r="B201" s="14" t="s">
        <v>55</v>
      </c>
      <c r="C201" s="14" t="s">
        <v>56</v>
      </c>
      <c r="D201" s="14" t="s">
        <v>507</v>
      </c>
      <c r="E201" s="14" t="s">
        <v>180</v>
      </c>
      <c r="F201" s="14" t="s">
        <v>97</v>
      </c>
      <c r="G201" s="35">
        <v>2463615</v>
      </c>
      <c r="H201" s="11"/>
      <c r="I201" s="11"/>
      <c r="J201" s="10"/>
      <c r="K201" s="10">
        <v>59</v>
      </c>
      <c r="L201" s="10"/>
      <c r="M201" s="10"/>
    </row>
    <row r="202" spans="1:13" s="9" customFormat="1" ht="67.5" customHeight="1" x14ac:dyDescent="0.3">
      <c r="A202" s="10">
        <v>188</v>
      </c>
      <c r="B202" s="14" t="s">
        <v>55</v>
      </c>
      <c r="C202" s="14" t="s">
        <v>56</v>
      </c>
      <c r="D202" s="14" t="s">
        <v>511</v>
      </c>
      <c r="E202" s="14" t="s">
        <v>511</v>
      </c>
      <c r="F202" s="14" t="s">
        <v>85</v>
      </c>
      <c r="G202" s="35">
        <v>910519</v>
      </c>
      <c r="H202" s="11"/>
      <c r="I202" s="11"/>
      <c r="J202" s="10"/>
      <c r="K202" s="10"/>
      <c r="L202" s="10"/>
      <c r="M202" s="10">
        <v>101</v>
      </c>
    </row>
    <row r="203" spans="1:13" s="9" customFormat="1" ht="67.5" customHeight="1" x14ac:dyDescent="0.3">
      <c r="A203" s="10">
        <v>189</v>
      </c>
      <c r="B203" s="14" t="s">
        <v>55</v>
      </c>
      <c r="C203" s="14" t="s">
        <v>56</v>
      </c>
      <c r="D203" s="14" t="s">
        <v>512</v>
      </c>
      <c r="E203" s="14" t="s">
        <v>513</v>
      </c>
      <c r="F203" s="14" t="s">
        <v>86</v>
      </c>
      <c r="G203" s="35">
        <v>4498872</v>
      </c>
      <c r="H203" s="11"/>
      <c r="I203" s="11"/>
      <c r="J203" s="10"/>
      <c r="K203" s="10"/>
      <c r="L203" s="10"/>
      <c r="M203" s="10">
        <v>55</v>
      </c>
    </row>
    <row r="204" spans="1:13" s="9" customFormat="1" ht="67.5" customHeight="1" x14ac:dyDescent="0.3">
      <c r="A204" s="10">
        <v>190</v>
      </c>
      <c r="B204" s="14" t="s">
        <v>55</v>
      </c>
      <c r="C204" s="14" t="s">
        <v>56</v>
      </c>
      <c r="D204" s="14" t="s">
        <v>512</v>
      </c>
      <c r="E204" s="14" t="s">
        <v>514</v>
      </c>
      <c r="F204" s="14" t="s">
        <v>87</v>
      </c>
      <c r="G204" s="35">
        <v>1444970</v>
      </c>
      <c r="H204" s="11"/>
      <c r="I204" s="11"/>
      <c r="J204" s="10"/>
      <c r="K204" s="10"/>
      <c r="L204" s="10">
        <v>58</v>
      </c>
      <c r="M204" s="10"/>
    </row>
    <row r="205" spans="1:13" s="9" customFormat="1" ht="67.5" customHeight="1" x14ac:dyDescent="0.3">
      <c r="A205" s="10">
        <v>191</v>
      </c>
      <c r="B205" s="14" t="s">
        <v>55</v>
      </c>
      <c r="C205" s="14" t="s">
        <v>56</v>
      </c>
      <c r="D205" s="14" t="s">
        <v>512</v>
      </c>
      <c r="E205" s="14" t="s">
        <v>515</v>
      </c>
      <c r="F205" s="14" t="s">
        <v>88</v>
      </c>
      <c r="G205" s="35">
        <v>2303789</v>
      </c>
      <c r="H205" s="11"/>
      <c r="I205" s="11"/>
      <c r="J205" s="10"/>
      <c r="K205" s="10"/>
      <c r="L205" s="10">
        <v>50</v>
      </c>
      <c r="M205" s="10"/>
    </row>
    <row r="206" spans="1:13" s="9" customFormat="1" ht="67.5" customHeight="1" x14ac:dyDescent="0.3">
      <c r="A206" s="10">
        <v>192</v>
      </c>
      <c r="B206" s="14" t="s">
        <v>55</v>
      </c>
      <c r="C206" s="14" t="s">
        <v>56</v>
      </c>
      <c r="D206" s="14" t="s">
        <v>516</v>
      </c>
      <c r="E206" s="14" t="s">
        <v>516</v>
      </c>
      <c r="F206" s="14" t="s">
        <v>92</v>
      </c>
      <c r="G206" s="35">
        <v>4961113</v>
      </c>
      <c r="H206" s="11"/>
      <c r="I206" s="11"/>
      <c r="J206" s="10"/>
      <c r="K206" s="10"/>
      <c r="L206" s="10"/>
      <c r="M206" s="10">
        <v>78</v>
      </c>
    </row>
    <row r="207" spans="1:13" s="9" customFormat="1" ht="67.5" customHeight="1" x14ac:dyDescent="0.3">
      <c r="A207" s="10">
        <v>193</v>
      </c>
      <c r="B207" s="14" t="s">
        <v>55</v>
      </c>
      <c r="C207" s="14" t="s">
        <v>56</v>
      </c>
      <c r="D207" s="14" t="s">
        <v>517</v>
      </c>
      <c r="E207" s="14" t="s">
        <v>181</v>
      </c>
      <c r="F207" s="14" t="s">
        <v>148</v>
      </c>
      <c r="G207" s="35">
        <v>6163097</v>
      </c>
      <c r="H207" s="11"/>
      <c r="I207" s="11"/>
      <c r="J207" s="10"/>
      <c r="K207" s="10"/>
      <c r="L207" s="10"/>
      <c r="M207" s="10">
        <v>65</v>
      </c>
    </row>
    <row r="208" spans="1:13" s="9" customFormat="1" ht="67.5" customHeight="1" x14ac:dyDescent="0.3">
      <c r="A208" s="10">
        <v>194</v>
      </c>
      <c r="B208" s="14" t="s">
        <v>55</v>
      </c>
      <c r="C208" s="14" t="s">
        <v>56</v>
      </c>
      <c r="D208" s="14" t="s">
        <v>517</v>
      </c>
      <c r="E208" s="14" t="s">
        <v>182</v>
      </c>
      <c r="F208" s="14" t="s">
        <v>89</v>
      </c>
      <c r="G208" s="35">
        <v>5130194</v>
      </c>
      <c r="H208" s="11"/>
      <c r="I208" s="11"/>
      <c r="J208" s="10"/>
      <c r="K208" s="10"/>
      <c r="L208" s="10"/>
      <c r="M208" s="10">
        <v>71</v>
      </c>
    </row>
    <row r="209" spans="1:13" s="9" customFormat="1" ht="67.5" customHeight="1" x14ac:dyDescent="0.3">
      <c r="A209" s="10">
        <v>195</v>
      </c>
      <c r="B209" s="14" t="s">
        <v>55</v>
      </c>
      <c r="C209" s="14" t="s">
        <v>56</v>
      </c>
      <c r="D209" s="14" t="s">
        <v>517</v>
      </c>
      <c r="E209" s="14" t="s">
        <v>183</v>
      </c>
      <c r="F209" s="14" t="s">
        <v>90</v>
      </c>
      <c r="G209" s="35">
        <v>640236</v>
      </c>
      <c r="H209" s="11"/>
      <c r="I209" s="11"/>
      <c r="J209" s="10"/>
      <c r="K209" s="10"/>
      <c r="L209" s="10"/>
      <c r="M209" s="10">
        <v>157</v>
      </c>
    </row>
    <row r="210" spans="1:13" s="9" customFormat="1" ht="67.5" customHeight="1" x14ac:dyDescent="0.3">
      <c r="A210" s="10">
        <v>196</v>
      </c>
      <c r="B210" s="14" t="s">
        <v>55</v>
      </c>
      <c r="C210" s="14" t="s">
        <v>56</v>
      </c>
      <c r="D210" s="14" t="s">
        <v>517</v>
      </c>
      <c r="E210" s="14" t="s">
        <v>184</v>
      </c>
      <c r="F210" s="14" t="s">
        <v>91</v>
      </c>
      <c r="G210" s="35">
        <v>4579247</v>
      </c>
      <c r="H210" s="11"/>
      <c r="I210" s="11"/>
      <c r="J210" s="10"/>
      <c r="K210" s="10"/>
      <c r="L210" s="10"/>
      <c r="M210" s="10">
        <v>94</v>
      </c>
    </row>
    <row r="211" spans="1:13" s="9" customFormat="1" ht="67.5" customHeight="1" x14ac:dyDescent="0.3">
      <c r="A211" s="10">
        <v>197</v>
      </c>
      <c r="B211" s="14" t="s">
        <v>55</v>
      </c>
      <c r="C211" s="14" t="s">
        <v>56</v>
      </c>
      <c r="D211" s="14" t="s">
        <v>175</v>
      </c>
      <c r="E211" s="14" t="s">
        <v>175</v>
      </c>
      <c r="F211" s="14" t="s">
        <v>176</v>
      </c>
      <c r="G211" s="35">
        <v>2438092</v>
      </c>
      <c r="H211" s="11"/>
      <c r="I211" s="11">
        <v>99</v>
      </c>
      <c r="J211" s="10"/>
      <c r="K211" s="10"/>
      <c r="L211" s="10"/>
      <c r="M211" s="10"/>
    </row>
    <row r="212" spans="1:13" s="9" customFormat="1" ht="67.5" customHeight="1" x14ac:dyDescent="0.3">
      <c r="A212" s="10">
        <v>198</v>
      </c>
      <c r="B212" s="14" t="s">
        <v>55</v>
      </c>
      <c r="C212" s="14" t="s">
        <v>56</v>
      </c>
      <c r="D212" s="14" t="s">
        <v>178</v>
      </c>
      <c r="E212" s="14" t="s">
        <v>178</v>
      </c>
      <c r="F212" s="14" t="s">
        <v>147</v>
      </c>
      <c r="G212" s="35">
        <v>3182857</v>
      </c>
      <c r="H212" s="11"/>
      <c r="I212" s="11"/>
      <c r="J212" s="10">
        <v>120</v>
      </c>
      <c r="K212" s="10"/>
      <c r="L212" s="10"/>
      <c r="M212" s="10"/>
    </row>
    <row r="213" spans="1:13" s="9" customFormat="1" ht="67.5" customHeight="1" x14ac:dyDescent="0.3">
      <c r="A213" s="10">
        <v>199</v>
      </c>
      <c r="B213" s="14" t="s">
        <v>55</v>
      </c>
      <c r="C213" s="14" t="s">
        <v>56</v>
      </c>
      <c r="D213" s="14" t="s">
        <v>518</v>
      </c>
      <c r="E213" s="14" t="s">
        <v>518</v>
      </c>
      <c r="F213" s="14" t="s">
        <v>519</v>
      </c>
      <c r="G213" s="35">
        <v>4079992</v>
      </c>
      <c r="H213" s="11">
        <v>93</v>
      </c>
      <c r="I213" s="11"/>
      <c r="J213" s="10"/>
      <c r="K213" s="10"/>
      <c r="L213" s="10"/>
      <c r="M213" s="10"/>
    </row>
    <row r="214" spans="1:13" s="9" customFormat="1" ht="67.5" customHeight="1" x14ac:dyDescent="0.3">
      <c r="A214" s="10">
        <v>200</v>
      </c>
      <c r="B214" s="14" t="s">
        <v>55</v>
      </c>
      <c r="C214" s="14" t="s">
        <v>520</v>
      </c>
      <c r="D214" s="14" t="s">
        <v>177</v>
      </c>
      <c r="E214" s="14" t="s">
        <v>177</v>
      </c>
      <c r="F214" s="14" t="s">
        <v>521</v>
      </c>
      <c r="G214" s="35">
        <v>1280772</v>
      </c>
      <c r="H214" s="11"/>
      <c r="I214" s="11">
        <v>90</v>
      </c>
      <c r="J214" s="10"/>
      <c r="K214" s="10"/>
      <c r="L214" s="10"/>
      <c r="M214" s="10"/>
    </row>
    <row r="215" spans="1:13" s="9" customFormat="1" ht="67.5" customHeight="1" x14ac:dyDescent="0.3">
      <c r="A215" s="10">
        <v>201</v>
      </c>
      <c r="B215" s="14" t="s">
        <v>19</v>
      </c>
      <c r="C215" s="14" t="s">
        <v>39</v>
      </c>
      <c r="D215" s="14" t="s">
        <v>522</v>
      </c>
      <c r="E215" s="14" t="s">
        <v>522</v>
      </c>
      <c r="F215" s="14" t="s">
        <v>523</v>
      </c>
      <c r="G215" s="35">
        <v>5455676</v>
      </c>
      <c r="H215" s="11">
        <v>200</v>
      </c>
      <c r="I215" s="11"/>
      <c r="J215" s="10"/>
      <c r="K215" s="10"/>
      <c r="L215" s="10"/>
      <c r="M215" s="10"/>
    </row>
    <row r="216" spans="1:13" s="9" customFormat="1" ht="67.5" customHeight="1" x14ac:dyDescent="0.3">
      <c r="A216" s="10">
        <v>202</v>
      </c>
      <c r="B216" s="14" t="s">
        <v>19</v>
      </c>
      <c r="C216" s="14" t="s">
        <v>23</v>
      </c>
      <c r="D216" s="14" t="s">
        <v>166</v>
      </c>
      <c r="E216" s="14" t="s">
        <v>166</v>
      </c>
      <c r="F216" s="14" t="s">
        <v>167</v>
      </c>
      <c r="G216" s="35">
        <v>2022158</v>
      </c>
      <c r="H216" s="11"/>
      <c r="I216" s="11">
        <v>300</v>
      </c>
      <c r="J216" s="10"/>
      <c r="K216" s="10"/>
      <c r="L216" s="10"/>
      <c r="M216" s="10"/>
    </row>
    <row r="217" spans="1:13" s="9" customFormat="1" ht="67.5" customHeight="1" x14ac:dyDescent="0.3">
      <c r="A217" s="10">
        <v>203</v>
      </c>
      <c r="B217" s="14" t="s">
        <v>19</v>
      </c>
      <c r="C217" s="14" t="s">
        <v>159</v>
      </c>
      <c r="D217" s="14" t="s">
        <v>524</v>
      </c>
      <c r="E217" s="14" t="s">
        <v>524</v>
      </c>
      <c r="F217" s="14" t="s">
        <v>525</v>
      </c>
      <c r="G217" s="35">
        <v>3996985</v>
      </c>
      <c r="H217" s="11"/>
      <c r="I217" s="11">
        <v>150</v>
      </c>
      <c r="J217" s="10"/>
      <c r="K217" s="10"/>
      <c r="L217" s="10"/>
      <c r="M217" s="10"/>
    </row>
    <row r="218" spans="1:13" s="9" customFormat="1" ht="67.5" customHeight="1" x14ac:dyDescent="0.3">
      <c r="A218" s="10">
        <v>204</v>
      </c>
      <c r="B218" s="14" t="s">
        <v>19</v>
      </c>
      <c r="C218" s="14" t="s">
        <v>65</v>
      </c>
      <c r="D218" s="14" t="s">
        <v>526</v>
      </c>
      <c r="E218" s="14" t="s">
        <v>526</v>
      </c>
      <c r="F218" s="14" t="s">
        <v>527</v>
      </c>
      <c r="G218" s="35">
        <v>2381348</v>
      </c>
      <c r="H218" s="11">
        <v>200</v>
      </c>
      <c r="I218" s="11"/>
      <c r="J218" s="10"/>
      <c r="K218" s="10"/>
      <c r="L218" s="10"/>
      <c r="M218" s="10"/>
    </row>
    <row r="219" spans="1:13" s="9" customFormat="1" ht="67.5" customHeight="1" x14ac:dyDescent="0.3">
      <c r="A219" s="10">
        <v>205</v>
      </c>
      <c r="B219" s="14" t="s">
        <v>19</v>
      </c>
      <c r="C219" s="14" t="s">
        <v>65</v>
      </c>
      <c r="D219" s="14" t="s">
        <v>528</v>
      </c>
      <c r="E219" s="14" t="s">
        <v>528</v>
      </c>
      <c r="F219" s="14" t="s">
        <v>529</v>
      </c>
      <c r="G219" s="35">
        <v>2857698</v>
      </c>
      <c r="H219" s="11">
        <v>100</v>
      </c>
      <c r="I219" s="11"/>
      <c r="J219" s="10"/>
      <c r="K219" s="10"/>
      <c r="L219" s="10"/>
      <c r="M219" s="10"/>
    </row>
    <row r="220" spans="1:13" s="9" customFormat="1" ht="67.5" customHeight="1" x14ac:dyDescent="0.3">
      <c r="A220" s="10">
        <v>206</v>
      </c>
      <c r="B220" s="14" t="s">
        <v>19</v>
      </c>
      <c r="C220" s="14" t="s">
        <v>51</v>
      </c>
      <c r="D220" s="14" t="s">
        <v>530</v>
      </c>
      <c r="E220" s="14" t="s">
        <v>531</v>
      </c>
      <c r="F220" s="14" t="s">
        <v>532</v>
      </c>
      <c r="G220" s="35">
        <v>2147337</v>
      </c>
      <c r="H220" s="11"/>
      <c r="I220" s="11">
        <v>200</v>
      </c>
      <c r="J220" s="10"/>
      <c r="K220" s="10"/>
      <c r="L220" s="10"/>
      <c r="M220" s="10"/>
    </row>
    <row r="221" spans="1:13" s="9" customFormat="1" ht="67.5" customHeight="1" x14ac:dyDescent="0.3">
      <c r="A221" s="10">
        <v>207</v>
      </c>
      <c r="B221" s="14" t="s">
        <v>19</v>
      </c>
      <c r="C221" s="14" t="s">
        <v>51</v>
      </c>
      <c r="D221" s="14" t="s">
        <v>530</v>
      </c>
      <c r="E221" s="14" t="s">
        <v>533</v>
      </c>
      <c r="F221" s="14" t="s">
        <v>534</v>
      </c>
      <c r="G221" s="35">
        <v>2899609</v>
      </c>
      <c r="H221" s="11"/>
      <c r="I221" s="11">
        <v>200</v>
      </c>
      <c r="J221" s="10"/>
      <c r="K221" s="10"/>
      <c r="L221" s="10"/>
      <c r="M221" s="10"/>
    </row>
    <row r="222" spans="1:13" s="9" customFormat="1" ht="67.5" customHeight="1" x14ac:dyDescent="0.3">
      <c r="A222" s="10">
        <v>208</v>
      </c>
      <c r="B222" s="14" t="s">
        <v>19</v>
      </c>
      <c r="C222" s="14" t="s">
        <v>23</v>
      </c>
      <c r="D222" s="14" t="s">
        <v>535</v>
      </c>
      <c r="E222" s="14" t="s">
        <v>535</v>
      </c>
      <c r="F222" s="14" t="s">
        <v>141</v>
      </c>
      <c r="G222" s="35">
        <v>3495127</v>
      </c>
      <c r="H222" s="11"/>
      <c r="I222" s="11">
        <v>150</v>
      </c>
      <c r="J222" s="10"/>
      <c r="K222" s="10"/>
      <c r="L222" s="10"/>
      <c r="M222" s="10"/>
    </row>
    <row r="223" spans="1:13" s="9" customFormat="1" ht="67.5" customHeight="1" x14ac:dyDescent="0.3">
      <c r="A223" s="10">
        <v>209</v>
      </c>
      <c r="B223" s="14" t="s">
        <v>19</v>
      </c>
      <c r="C223" s="14" t="s">
        <v>50</v>
      </c>
      <c r="D223" s="14" t="s">
        <v>536</v>
      </c>
      <c r="E223" s="14" t="s">
        <v>536</v>
      </c>
      <c r="F223" s="14" t="s">
        <v>537</v>
      </c>
      <c r="G223" s="35">
        <v>3513986</v>
      </c>
      <c r="H223" s="11"/>
      <c r="I223" s="11"/>
      <c r="J223" s="10">
        <v>150</v>
      </c>
      <c r="K223" s="10"/>
      <c r="L223" s="10"/>
      <c r="M223" s="10"/>
    </row>
    <row r="224" spans="1:13" s="9" customFormat="1" ht="67.5" customHeight="1" x14ac:dyDescent="0.3">
      <c r="A224" s="10">
        <v>210</v>
      </c>
      <c r="B224" s="14" t="s">
        <v>19</v>
      </c>
      <c r="C224" s="14" t="s">
        <v>59</v>
      </c>
      <c r="D224" s="14" t="s">
        <v>538</v>
      </c>
      <c r="E224" s="14" t="s">
        <v>539</v>
      </c>
      <c r="F224" s="14" t="s">
        <v>165</v>
      </c>
      <c r="G224" s="35">
        <v>1408081</v>
      </c>
      <c r="H224" s="11"/>
      <c r="I224" s="11"/>
      <c r="J224" s="10"/>
      <c r="K224" s="10">
        <v>50</v>
      </c>
      <c r="L224" s="10"/>
      <c r="M224" s="10"/>
    </row>
    <row r="225" spans="1:13" s="9" customFormat="1" ht="67.5" customHeight="1" x14ac:dyDescent="0.3">
      <c r="A225" s="10">
        <v>211</v>
      </c>
      <c r="B225" s="14" t="s">
        <v>19</v>
      </c>
      <c r="C225" s="14" t="s">
        <v>59</v>
      </c>
      <c r="D225" s="14" t="s">
        <v>538</v>
      </c>
      <c r="E225" s="14" t="s">
        <v>540</v>
      </c>
      <c r="F225" s="14" t="s">
        <v>541</v>
      </c>
      <c r="G225" s="35">
        <v>4082442</v>
      </c>
      <c r="H225" s="11"/>
      <c r="I225" s="11"/>
      <c r="J225" s="10"/>
      <c r="K225" s="10">
        <v>70</v>
      </c>
      <c r="L225" s="10"/>
      <c r="M225" s="10"/>
    </row>
    <row r="226" spans="1:13" s="9" customFormat="1" ht="67.5" customHeight="1" x14ac:dyDescent="0.3">
      <c r="A226" s="10">
        <v>212</v>
      </c>
      <c r="B226" s="14" t="s">
        <v>19</v>
      </c>
      <c r="C226" s="14" t="s">
        <v>59</v>
      </c>
      <c r="D226" s="14" t="s">
        <v>538</v>
      </c>
      <c r="E226" s="14" t="s">
        <v>542</v>
      </c>
      <c r="F226" s="14" t="s">
        <v>543</v>
      </c>
      <c r="G226" s="35">
        <v>3297086</v>
      </c>
      <c r="H226" s="11"/>
      <c r="I226" s="11"/>
      <c r="J226" s="10"/>
      <c r="K226" s="10">
        <v>46</v>
      </c>
      <c r="L226" s="10"/>
      <c r="M226" s="10"/>
    </row>
    <row r="227" spans="1:13" s="9" customFormat="1" ht="67.5" customHeight="1" x14ac:dyDescent="0.3">
      <c r="A227" s="10">
        <v>213</v>
      </c>
      <c r="B227" s="14" t="s">
        <v>19</v>
      </c>
      <c r="C227" s="14" t="s">
        <v>50</v>
      </c>
      <c r="D227" s="14" t="s">
        <v>544</v>
      </c>
      <c r="E227" s="14" t="s">
        <v>544</v>
      </c>
      <c r="F227" s="14" t="s">
        <v>545</v>
      </c>
      <c r="G227" s="35">
        <v>1532831</v>
      </c>
      <c r="H227" s="11">
        <v>150</v>
      </c>
      <c r="I227" s="11"/>
      <c r="J227" s="10"/>
      <c r="K227" s="10"/>
      <c r="L227" s="10"/>
      <c r="M227" s="10"/>
    </row>
    <row r="228" spans="1:13" s="9" customFormat="1" ht="67.5" customHeight="1" x14ac:dyDescent="0.3">
      <c r="A228" s="10">
        <v>214</v>
      </c>
      <c r="B228" s="14" t="s">
        <v>19</v>
      </c>
      <c r="C228" s="14" t="s">
        <v>65</v>
      </c>
      <c r="D228" s="14" t="s">
        <v>546</v>
      </c>
      <c r="E228" s="14" t="s">
        <v>546</v>
      </c>
      <c r="F228" s="14" t="s">
        <v>143</v>
      </c>
      <c r="G228" s="35">
        <v>1478842</v>
      </c>
      <c r="H228" s="11"/>
      <c r="I228" s="11">
        <v>102</v>
      </c>
      <c r="J228" s="10"/>
      <c r="K228" s="10"/>
      <c r="L228" s="10"/>
      <c r="M228" s="10"/>
    </row>
    <row r="229" spans="1:13" s="9" customFormat="1" ht="67.5" customHeight="1" x14ac:dyDescent="0.3">
      <c r="A229" s="10">
        <v>215</v>
      </c>
      <c r="B229" s="14" t="s">
        <v>19</v>
      </c>
      <c r="C229" s="14" t="s">
        <v>23</v>
      </c>
      <c r="D229" s="14" t="s">
        <v>547</v>
      </c>
      <c r="E229" s="14" t="s">
        <v>547</v>
      </c>
      <c r="F229" s="14" t="s">
        <v>548</v>
      </c>
      <c r="G229" s="35">
        <v>3006746</v>
      </c>
      <c r="H229" s="11">
        <v>150</v>
      </c>
      <c r="I229" s="11"/>
      <c r="J229" s="10"/>
      <c r="K229" s="10"/>
      <c r="L229" s="10"/>
      <c r="M229" s="10"/>
    </row>
    <row r="230" spans="1:13" s="9" customFormat="1" ht="67.5" customHeight="1" x14ac:dyDescent="0.3">
      <c r="A230" s="10">
        <v>216</v>
      </c>
      <c r="B230" s="14" t="s">
        <v>19</v>
      </c>
      <c r="C230" s="14" t="s">
        <v>23</v>
      </c>
      <c r="D230" s="14" t="s">
        <v>549</v>
      </c>
      <c r="E230" s="14" t="s">
        <v>549</v>
      </c>
      <c r="F230" s="14" t="s">
        <v>550</v>
      </c>
      <c r="G230" s="35">
        <v>1488609</v>
      </c>
      <c r="H230" s="11">
        <v>100</v>
      </c>
      <c r="I230" s="11"/>
      <c r="J230" s="10"/>
      <c r="K230" s="10"/>
      <c r="L230" s="10"/>
      <c r="M230" s="10"/>
    </row>
    <row r="231" spans="1:13" s="9" customFormat="1" ht="67.5" customHeight="1" x14ac:dyDescent="0.3">
      <c r="A231" s="10">
        <v>217</v>
      </c>
      <c r="B231" s="14" t="s">
        <v>19</v>
      </c>
      <c r="C231" s="14" t="s">
        <v>23</v>
      </c>
      <c r="D231" s="14" t="s">
        <v>551</v>
      </c>
      <c r="E231" s="14" t="s">
        <v>551</v>
      </c>
      <c r="F231" s="14" t="s">
        <v>552</v>
      </c>
      <c r="G231" s="35">
        <v>1512609</v>
      </c>
      <c r="H231" s="11">
        <v>80</v>
      </c>
      <c r="I231" s="11"/>
      <c r="J231" s="10"/>
      <c r="K231" s="10"/>
      <c r="L231" s="10"/>
      <c r="M231" s="10"/>
    </row>
    <row r="232" spans="1:13" s="9" customFormat="1" ht="67.5" customHeight="1" x14ac:dyDescent="0.3">
      <c r="A232" s="10">
        <v>218</v>
      </c>
      <c r="B232" s="14" t="s">
        <v>19</v>
      </c>
      <c r="C232" s="14" t="s">
        <v>159</v>
      </c>
      <c r="D232" s="14" t="s">
        <v>553</v>
      </c>
      <c r="E232" s="14" t="s">
        <v>553</v>
      </c>
      <c r="F232" s="14" t="s">
        <v>554</v>
      </c>
      <c r="G232" s="35">
        <v>4760601</v>
      </c>
      <c r="H232" s="11">
        <v>190</v>
      </c>
      <c r="I232" s="11"/>
      <c r="J232" s="10"/>
      <c r="K232" s="10"/>
      <c r="L232" s="10"/>
      <c r="M232" s="10"/>
    </row>
    <row r="233" spans="1:13" s="9" customFormat="1" ht="67.5" customHeight="1" x14ac:dyDescent="0.3">
      <c r="A233" s="10">
        <v>219</v>
      </c>
      <c r="B233" s="14" t="s">
        <v>19</v>
      </c>
      <c r="C233" s="14" t="s">
        <v>50</v>
      </c>
      <c r="D233" s="14" t="s">
        <v>555</v>
      </c>
      <c r="E233" s="14" t="s">
        <v>555</v>
      </c>
      <c r="F233" s="14" t="s">
        <v>556</v>
      </c>
      <c r="G233" s="35">
        <v>2955815</v>
      </c>
      <c r="H233" s="11">
        <v>109</v>
      </c>
      <c r="I233" s="11"/>
      <c r="J233" s="10"/>
      <c r="K233" s="10"/>
      <c r="L233" s="10"/>
      <c r="M233" s="10"/>
    </row>
    <row r="234" spans="1:13" s="9" customFormat="1" ht="67.5" customHeight="1" x14ac:dyDescent="0.3">
      <c r="A234" s="10">
        <v>220</v>
      </c>
      <c r="B234" s="14" t="s">
        <v>19</v>
      </c>
      <c r="C234" s="14" t="s">
        <v>50</v>
      </c>
      <c r="D234" s="14" t="s">
        <v>557</v>
      </c>
      <c r="E234" s="14" t="s">
        <v>557</v>
      </c>
      <c r="F234" s="14" t="s">
        <v>142</v>
      </c>
      <c r="G234" s="35">
        <v>3663087</v>
      </c>
      <c r="H234" s="11"/>
      <c r="I234" s="11"/>
      <c r="J234" s="10">
        <v>89</v>
      </c>
      <c r="K234" s="10"/>
      <c r="L234" s="10"/>
      <c r="M234" s="10"/>
    </row>
    <row r="235" spans="1:13" s="9" customFormat="1" ht="67.5" customHeight="1" x14ac:dyDescent="0.3">
      <c r="A235" s="10">
        <v>221</v>
      </c>
      <c r="B235" s="14" t="s">
        <v>17</v>
      </c>
      <c r="C235" s="14" t="s">
        <v>61</v>
      </c>
      <c r="D235" s="14" t="s">
        <v>558</v>
      </c>
      <c r="E235" s="14" t="s">
        <v>558</v>
      </c>
      <c r="F235" s="14" t="s">
        <v>559</v>
      </c>
      <c r="G235" s="35">
        <v>5952752</v>
      </c>
      <c r="H235" s="11">
        <v>150</v>
      </c>
      <c r="I235" s="11"/>
      <c r="J235" s="10"/>
      <c r="K235" s="10"/>
      <c r="L235" s="10"/>
      <c r="M235" s="10"/>
    </row>
    <row r="236" spans="1:13" s="9" customFormat="1" ht="67.5" customHeight="1" x14ac:dyDescent="0.3">
      <c r="A236" s="10">
        <v>222</v>
      </c>
      <c r="B236" s="14" t="s">
        <v>17</v>
      </c>
      <c r="C236" s="14" t="s">
        <v>61</v>
      </c>
      <c r="D236" s="14" t="s">
        <v>560</v>
      </c>
      <c r="E236" s="14" t="s">
        <v>560</v>
      </c>
      <c r="F236" s="14" t="s">
        <v>116</v>
      </c>
      <c r="G236" s="35">
        <v>2241658</v>
      </c>
      <c r="H236" s="11">
        <v>150</v>
      </c>
      <c r="I236" s="11"/>
      <c r="J236" s="10"/>
      <c r="K236" s="10"/>
      <c r="L236" s="10"/>
      <c r="M236" s="10"/>
    </row>
    <row r="237" spans="1:13" s="9" customFormat="1" ht="67.5" customHeight="1" x14ac:dyDescent="0.3">
      <c r="A237" s="10">
        <v>223</v>
      </c>
      <c r="B237" s="14" t="s">
        <v>17</v>
      </c>
      <c r="C237" s="14" t="s">
        <v>61</v>
      </c>
      <c r="D237" s="14" t="s">
        <v>561</v>
      </c>
      <c r="E237" s="14" t="s">
        <v>561</v>
      </c>
      <c r="F237" s="14" t="s">
        <v>562</v>
      </c>
      <c r="G237" s="35">
        <v>6173448</v>
      </c>
      <c r="H237" s="11">
        <v>150</v>
      </c>
      <c r="I237" s="11"/>
      <c r="J237" s="10"/>
      <c r="K237" s="10"/>
      <c r="L237" s="10"/>
      <c r="M237" s="10"/>
    </row>
    <row r="238" spans="1:13" s="9" customFormat="1" ht="67.5" customHeight="1" x14ac:dyDescent="0.3">
      <c r="A238" s="10">
        <v>224</v>
      </c>
      <c r="B238" s="14" t="s">
        <v>17</v>
      </c>
      <c r="C238" s="14" t="s">
        <v>61</v>
      </c>
      <c r="D238" s="14" t="s">
        <v>563</v>
      </c>
      <c r="E238" s="14" t="s">
        <v>563</v>
      </c>
      <c r="F238" s="14" t="s">
        <v>564</v>
      </c>
      <c r="G238" s="35">
        <v>2982680</v>
      </c>
      <c r="H238" s="11">
        <v>150</v>
      </c>
      <c r="I238" s="11"/>
      <c r="J238" s="10"/>
      <c r="K238" s="10"/>
      <c r="L238" s="10"/>
      <c r="M238" s="10"/>
    </row>
    <row r="239" spans="1:13" s="9" customFormat="1" ht="67.5" customHeight="1" x14ac:dyDescent="0.3">
      <c r="A239" s="10">
        <v>225</v>
      </c>
      <c r="B239" s="14" t="s">
        <v>17</v>
      </c>
      <c r="C239" s="14" t="s">
        <v>61</v>
      </c>
      <c r="D239" s="14" t="s">
        <v>368</v>
      </c>
      <c r="E239" s="14" t="s">
        <v>368</v>
      </c>
      <c r="F239" s="14" t="s">
        <v>117</v>
      </c>
      <c r="G239" s="35">
        <v>4177548</v>
      </c>
      <c r="H239" s="11">
        <v>150</v>
      </c>
      <c r="I239" s="11"/>
      <c r="J239" s="10"/>
      <c r="K239" s="10"/>
      <c r="L239" s="10"/>
      <c r="M239" s="10"/>
    </row>
    <row r="240" spans="1:13" s="9" customFormat="1" ht="67.5" customHeight="1" x14ac:dyDescent="0.3">
      <c r="A240" s="10">
        <v>226</v>
      </c>
      <c r="B240" s="14" t="s">
        <v>17</v>
      </c>
      <c r="C240" s="14" t="s">
        <v>61</v>
      </c>
      <c r="D240" s="14" t="s">
        <v>565</v>
      </c>
      <c r="E240" s="14" t="s">
        <v>565</v>
      </c>
      <c r="F240" s="14" t="s">
        <v>118</v>
      </c>
      <c r="G240" s="35">
        <v>1400358</v>
      </c>
      <c r="H240" s="11">
        <v>150</v>
      </c>
      <c r="I240" s="11"/>
      <c r="J240" s="10"/>
      <c r="K240" s="10"/>
      <c r="L240" s="10"/>
      <c r="M240" s="10"/>
    </row>
    <row r="241" spans="1:13" s="9" customFormat="1" ht="67.5" customHeight="1" x14ac:dyDescent="0.3">
      <c r="A241" s="10">
        <v>227</v>
      </c>
      <c r="B241" s="14" t="s">
        <v>17</v>
      </c>
      <c r="C241" s="14" t="s">
        <v>61</v>
      </c>
      <c r="D241" s="14" t="s">
        <v>566</v>
      </c>
      <c r="E241" s="14" t="s">
        <v>566</v>
      </c>
      <c r="F241" s="14" t="s">
        <v>63</v>
      </c>
      <c r="G241" s="35">
        <v>6024598</v>
      </c>
      <c r="H241" s="11">
        <v>150</v>
      </c>
      <c r="I241" s="11"/>
      <c r="J241" s="10"/>
      <c r="K241" s="10"/>
      <c r="L241" s="10"/>
      <c r="M241" s="10"/>
    </row>
    <row r="242" spans="1:13" s="9" customFormat="1" ht="67.5" customHeight="1" x14ac:dyDescent="0.3">
      <c r="A242" s="10">
        <v>228</v>
      </c>
      <c r="B242" s="14" t="s">
        <v>17</v>
      </c>
      <c r="C242" s="14" t="s">
        <v>61</v>
      </c>
      <c r="D242" s="14" t="s">
        <v>567</v>
      </c>
      <c r="E242" s="14" t="s">
        <v>567</v>
      </c>
      <c r="F242" s="14" t="s">
        <v>62</v>
      </c>
      <c r="G242" s="35">
        <v>3444531</v>
      </c>
      <c r="H242" s="11">
        <v>150</v>
      </c>
      <c r="I242" s="11"/>
      <c r="J242" s="10"/>
      <c r="K242" s="10"/>
      <c r="L242" s="10"/>
      <c r="M242" s="10"/>
    </row>
    <row r="243" spans="1:13" s="9" customFormat="1" ht="67.5" customHeight="1" x14ac:dyDescent="0.3">
      <c r="A243" s="10">
        <v>229</v>
      </c>
      <c r="B243" s="14" t="s">
        <v>17</v>
      </c>
      <c r="C243" s="14" t="s">
        <v>61</v>
      </c>
      <c r="D243" s="14" t="s">
        <v>568</v>
      </c>
      <c r="E243" s="14" t="s">
        <v>568</v>
      </c>
      <c r="F243" s="14" t="s">
        <v>569</v>
      </c>
      <c r="G243" s="35">
        <v>4442500</v>
      </c>
      <c r="H243" s="11">
        <v>150</v>
      </c>
      <c r="I243" s="11"/>
      <c r="J243" s="10"/>
      <c r="K243" s="10"/>
      <c r="L243" s="10"/>
      <c r="M243" s="10"/>
    </row>
    <row r="244" spans="1:13" s="9" customFormat="1" ht="67.5" customHeight="1" x14ac:dyDescent="0.3">
      <c r="A244" s="10">
        <v>230</v>
      </c>
      <c r="B244" s="14" t="s">
        <v>17</v>
      </c>
      <c r="C244" s="14" t="s">
        <v>64</v>
      </c>
      <c r="D244" s="14" t="s">
        <v>570</v>
      </c>
      <c r="E244" s="14" t="s">
        <v>570</v>
      </c>
      <c r="F244" s="14" t="s">
        <v>571</v>
      </c>
      <c r="G244" s="35">
        <v>1621999</v>
      </c>
      <c r="H244" s="11">
        <v>100</v>
      </c>
      <c r="I244" s="11"/>
      <c r="J244" s="10"/>
      <c r="K244" s="10"/>
      <c r="L244" s="10"/>
      <c r="M244" s="10"/>
    </row>
    <row r="245" spans="1:13" s="9" customFormat="1" ht="67.5" customHeight="1" x14ac:dyDescent="0.3">
      <c r="A245" s="10">
        <v>231</v>
      </c>
      <c r="B245" s="14" t="s">
        <v>17</v>
      </c>
      <c r="C245" s="14" t="s">
        <v>64</v>
      </c>
      <c r="D245" s="14" t="s">
        <v>572</v>
      </c>
      <c r="E245" s="14" t="s">
        <v>572</v>
      </c>
      <c r="F245" s="14" t="s">
        <v>573</v>
      </c>
      <c r="G245" s="35">
        <v>3733152</v>
      </c>
      <c r="H245" s="11">
        <v>100</v>
      </c>
      <c r="I245" s="11"/>
      <c r="J245" s="10"/>
      <c r="K245" s="10"/>
      <c r="L245" s="10"/>
      <c r="M245" s="10"/>
    </row>
    <row r="246" spans="1:13" s="9" customFormat="1" ht="67.5" customHeight="1" x14ac:dyDescent="0.3">
      <c r="A246" s="10">
        <v>232</v>
      </c>
      <c r="B246" s="14" t="s">
        <v>17</v>
      </c>
      <c r="C246" s="14" t="s">
        <v>64</v>
      </c>
      <c r="D246" s="14" t="s">
        <v>574</v>
      </c>
      <c r="E246" s="14" t="s">
        <v>574</v>
      </c>
      <c r="F246" s="14" t="s">
        <v>575</v>
      </c>
      <c r="G246" s="35">
        <v>4915967</v>
      </c>
      <c r="H246" s="36">
        <v>100</v>
      </c>
      <c r="I246" s="36"/>
      <c r="J246" s="15"/>
      <c r="K246" s="15"/>
      <c r="L246" s="15"/>
      <c r="M246" s="15"/>
    </row>
    <row r="247" spans="1:13" s="9" customFormat="1" ht="67.5" customHeight="1" x14ac:dyDescent="0.3">
      <c r="A247" s="10">
        <v>233</v>
      </c>
      <c r="B247" s="14" t="s">
        <v>17</v>
      </c>
      <c r="C247" s="14" t="s">
        <v>64</v>
      </c>
      <c r="D247" s="14" t="s">
        <v>576</v>
      </c>
      <c r="E247" s="14" t="s">
        <v>576</v>
      </c>
      <c r="F247" s="14" t="s">
        <v>577</v>
      </c>
      <c r="G247" s="35">
        <v>5158192</v>
      </c>
      <c r="H247" s="11">
        <v>100</v>
      </c>
      <c r="I247" s="11"/>
      <c r="J247" s="10"/>
      <c r="K247" s="10"/>
      <c r="L247" s="10"/>
      <c r="M247" s="10"/>
    </row>
    <row r="248" spans="1:13" s="9" customFormat="1" ht="67.5" customHeight="1" x14ac:dyDescent="0.3">
      <c r="A248" s="10">
        <v>234</v>
      </c>
      <c r="B248" s="14" t="s">
        <v>17</v>
      </c>
      <c r="C248" s="14" t="s">
        <v>64</v>
      </c>
      <c r="D248" s="14" t="s">
        <v>578</v>
      </c>
      <c r="E248" s="14" t="s">
        <v>578</v>
      </c>
      <c r="F248" s="14" t="s">
        <v>579</v>
      </c>
      <c r="G248" s="35">
        <v>937252</v>
      </c>
      <c r="H248" s="11">
        <v>100</v>
      </c>
      <c r="I248" s="11"/>
      <c r="J248" s="10"/>
      <c r="K248" s="10"/>
      <c r="L248" s="10"/>
      <c r="M248" s="10"/>
    </row>
    <row r="249" spans="1:13" s="9" customFormat="1" ht="67.5" customHeight="1" x14ac:dyDescent="0.3">
      <c r="A249" s="10">
        <v>235</v>
      </c>
      <c r="B249" s="14" t="s">
        <v>17</v>
      </c>
      <c r="C249" s="14" t="s">
        <v>64</v>
      </c>
      <c r="D249" s="14" t="s">
        <v>580</v>
      </c>
      <c r="E249" s="14" t="s">
        <v>580</v>
      </c>
      <c r="F249" s="14" t="s">
        <v>581</v>
      </c>
      <c r="G249" s="35">
        <v>6357023</v>
      </c>
      <c r="H249" s="11">
        <v>100</v>
      </c>
      <c r="I249" s="11"/>
      <c r="J249" s="10"/>
      <c r="K249" s="10"/>
      <c r="L249" s="10"/>
      <c r="M249" s="10"/>
    </row>
    <row r="250" spans="1:13" s="9" customFormat="1" ht="67.5" customHeight="1" x14ac:dyDescent="0.3">
      <c r="A250" s="10">
        <v>236</v>
      </c>
      <c r="B250" s="14" t="s">
        <v>17</v>
      </c>
      <c r="C250" s="14" t="s">
        <v>64</v>
      </c>
      <c r="D250" s="14" t="s">
        <v>582</v>
      </c>
      <c r="E250" s="14" t="s">
        <v>582</v>
      </c>
      <c r="F250" s="14" t="s">
        <v>583</v>
      </c>
      <c r="G250" s="35">
        <v>4279774</v>
      </c>
      <c r="H250" s="11">
        <v>100</v>
      </c>
      <c r="I250" s="11"/>
      <c r="J250" s="10"/>
      <c r="K250" s="10"/>
      <c r="L250" s="10"/>
      <c r="M250" s="10"/>
    </row>
    <row r="251" spans="1:13" s="9" customFormat="1" ht="67.5" customHeight="1" x14ac:dyDescent="0.3">
      <c r="A251" s="10">
        <v>237</v>
      </c>
      <c r="B251" s="14" t="s">
        <v>17</v>
      </c>
      <c r="C251" s="14" t="s">
        <v>64</v>
      </c>
      <c r="D251" s="14" t="s">
        <v>584</v>
      </c>
      <c r="E251" s="14" t="s">
        <v>584</v>
      </c>
      <c r="F251" s="14" t="s">
        <v>585</v>
      </c>
      <c r="G251" s="35">
        <v>1289775</v>
      </c>
      <c r="H251" s="11">
        <v>100</v>
      </c>
      <c r="I251" s="11"/>
      <c r="J251" s="10"/>
      <c r="K251" s="10"/>
      <c r="L251" s="10"/>
      <c r="M251" s="10"/>
    </row>
    <row r="252" spans="1:13" s="9" customFormat="1" ht="67.5" customHeight="1" x14ac:dyDescent="0.3">
      <c r="A252" s="10">
        <v>238</v>
      </c>
      <c r="B252" s="14" t="s">
        <v>17</v>
      </c>
      <c r="C252" s="14" t="s">
        <v>64</v>
      </c>
      <c r="D252" s="14" t="s">
        <v>586</v>
      </c>
      <c r="E252" s="14" t="s">
        <v>586</v>
      </c>
      <c r="F252" s="14" t="s">
        <v>587</v>
      </c>
      <c r="G252" s="35">
        <v>4206613</v>
      </c>
      <c r="H252" s="11">
        <v>100</v>
      </c>
      <c r="I252" s="11"/>
      <c r="J252" s="10"/>
      <c r="K252" s="10"/>
      <c r="L252" s="10"/>
      <c r="M252" s="10"/>
    </row>
    <row r="253" spans="1:13" s="9" customFormat="1" ht="67.5" customHeight="1" x14ac:dyDescent="0.3">
      <c r="A253" s="10">
        <v>239</v>
      </c>
      <c r="B253" s="14" t="s">
        <v>17</v>
      </c>
      <c r="C253" s="14" t="s">
        <v>64</v>
      </c>
      <c r="D253" s="14" t="s">
        <v>588</v>
      </c>
      <c r="E253" s="14" t="s">
        <v>588</v>
      </c>
      <c r="F253" s="14" t="s">
        <v>589</v>
      </c>
      <c r="G253" s="35">
        <v>5250939</v>
      </c>
      <c r="H253" s="11">
        <v>100</v>
      </c>
      <c r="I253" s="11"/>
      <c r="J253" s="10"/>
      <c r="K253" s="10"/>
      <c r="L253" s="10"/>
      <c r="M253" s="10"/>
    </row>
    <row r="254" spans="1:13" s="9" customFormat="1" ht="67.5" customHeight="1" x14ac:dyDescent="0.3">
      <c r="A254" s="10">
        <v>240</v>
      </c>
      <c r="B254" s="14" t="s">
        <v>17</v>
      </c>
      <c r="C254" s="14" t="s">
        <v>64</v>
      </c>
      <c r="D254" s="14" t="s">
        <v>590</v>
      </c>
      <c r="E254" s="14" t="s">
        <v>590</v>
      </c>
      <c r="F254" s="14" t="s">
        <v>591</v>
      </c>
      <c r="G254" s="35">
        <v>2831754</v>
      </c>
      <c r="H254" s="11">
        <v>100</v>
      </c>
      <c r="I254" s="11"/>
      <c r="J254" s="10"/>
      <c r="K254" s="10"/>
      <c r="L254" s="10"/>
      <c r="M254" s="10"/>
    </row>
    <row r="255" spans="1:13" s="9" customFormat="1" ht="67.5" customHeight="1" x14ac:dyDescent="0.3">
      <c r="A255" s="10">
        <v>241</v>
      </c>
      <c r="B255" s="14" t="s">
        <v>17</v>
      </c>
      <c r="C255" s="14" t="s">
        <v>64</v>
      </c>
      <c r="D255" s="14" t="s">
        <v>592</v>
      </c>
      <c r="E255" s="14" t="s">
        <v>592</v>
      </c>
      <c r="F255" s="14" t="s">
        <v>593</v>
      </c>
      <c r="G255" s="35">
        <v>2313029</v>
      </c>
      <c r="H255" s="11">
        <v>100</v>
      </c>
      <c r="I255" s="11"/>
      <c r="J255" s="10"/>
      <c r="K255" s="10"/>
      <c r="L255" s="10"/>
      <c r="M255" s="10"/>
    </row>
    <row r="256" spans="1:13" s="9" customFormat="1" ht="67.5" customHeight="1" x14ac:dyDescent="0.3">
      <c r="A256" s="10">
        <v>242</v>
      </c>
      <c r="B256" s="14" t="s">
        <v>17</v>
      </c>
      <c r="C256" s="14" t="s">
        <v>64</v>
      </c>
      <c r="D256" s="14" t="s">
        <v>594</v>
      </c>
      <c r="E256" s="14" t="s">
        <v>594</v>
      </c>
      <c r="F256" s="14" t="s">
        <v>595</v>
      </c>
      <c r="G256" s="35">
        <v>2596923</v>
      </c>
      <c r="H256" s="11">
        <v>100</v>
      </c>
      <c r="I256" s="11"/>
      <c r="J256" s="10"/>
      <c r="K256" s="10"/>
      <c r="L256" s="10"/>
      <c r="M256" s="10"/>
    </row>
    <row r="257" spans="1:13" s="9" customFormat="1" ht="67.5" customHeight="1" x14ac:dyDescent="0.3">
      <c r="A257" s="10">
        <v>243</v>
      </c>
      <c r="B257" s="14" t="s">
        <v>17</v>
      </c>
      <c r="C257" s="14" t="s">
        <v>64</v>
      </c>
      <c r="D257" s="14" t="s">
        <v>596</v>
      </c>
      <c r="E257" s="14" t="s">
        <v>596</v>
      </c>
      <c r="F257" s="14" t="s">
        <v>597</v>
      </c>
      <c r="G257" s="35">
        <v>620561</v>
      </c>
      <c r="H257" s="11">
        <v>100</v>
      </c>
      <c r="I257" s="11"/>
      <c r="J257" s="10"/>
      <c r="K257" s="10"/>
      <c r="L257" s="10"/>
      <c r="M257" s="10"/>
    </row>
    <row r="258" spans="1:13" s="9" customFormat="1" ht="67.5" customHeight="1" x14ac:dyDescent="0.3">
      <c r="A258" s="10">
        <v>244</v>
      </c>
      <c r="B258" s="14" t="s">
        <v>100</v>
      </c>
      <c r="C258" s="14" t="s">
        <v>154</v>
      </c>
      <c r="D258" s="14" t="s">
        <v>598</v>
      </c>
      <c r="E258" s="14" t="s">
        <v>598</v>
      </c>
      <c r="F258" s="14" t="s">
        <v>599</v>
      </c>
      <c r="G258" s="35">
        <v>2411498</v>
      </c>
      <c r="H258" s="11">
        <v>100</v>
      </c>
      <c r="I258" s="11"/>
      <c r="J258" s="10"/>
      <c r="K258" s="10"/>
      <c r="L258" s="10"/>
      <c r="M258" s="10"/>
    </row>
    <row r="259" spans="1:13" s="9" customFormat="1" ht="67.5" customHeight="1" x14ac:dyDescent="0.3">
      <c r="A259" s="10">
        <v>245</v>
      </c>
      <c r="B259" s="14" t="s">
        <v>20</v>
      </c>
      <c r="C259" s="14" t="s">
        <v>20</v>
      </c>
      <c r="D259" s="14" t="s">
        <v>600</v>
      </c>
      <c r="E259" s="14" t="s">
        <v>600</v>
      </c>
      <c r="F259" s="14" t="s">
        <v>601</v>
      </c>
      <c r="G259" s="35">
        <v>6716576</v>
      </c>
      <c r="H259" s="11">
        <v>150</v>
      </c>
      <c r="I259" s="11"/>
      <c r="J259" s="10"/>
      <c r="K259" s="10"/>
      <c r="L259" s="10"/>
      <c r="M259" s="10"/>
    </row>
    <row r="260" spans="1:13" s="9" customFormat="1" ht="67.5" customHeight="1" x14ac:dyDescent="0.3">
      <c r="A260" s="10">
        <v>246</v>
      </c>
      <c r="B260" s="14" t="s">
        <v>20</v>
      </c>
      <c r="C260" s="14" t="s">
        <v>20</v>
      </c>
      <c r="D260" s="14" t="s">
        <v>602</v>
      </c>
      <c r="E260" s="14" t="s">
        <v>602</v>
      </c>
      <c r="F260" s="14" t="s">
        <v>603</v>
      </c>
      <c r="G260" s="35">
        <v>7227648</v>
      </c>
      <c r="H260" s="11">
        <v>200</v>
      </c>
      <c r="I260" s="11"/>
      <c r="J260" s="10"/>
      <c r="K260" s="10"/>
      <c r="L260" s="10"/>
      <c r="M260" s="10"/>
    </row>
    <row r="261" spans="1:13" s="9" customFormat="1" ht="67.5" customHeight="1" x14ac:dyDescent="0.3">
      <c r="A261" s="10">
        <v>247</v>
      </c>
      <c r="B261" s="14" t="s">
        <v>20</v>
      </c>
      <c r="C261" s="14" t="s">
        <v>20</v>
      </c>
      <c r="D261" s="14" t="s">
        <v>604</v>
      </c>
      <c r="E261" s="14" t="s">
        <v>605</v>
      </c>
      <c r="F261" s="14" t="s">
        <v>606</v>
      </c>
      <c r="G261" s="35">
        <v>2485647</v>
      </c>
      <c r="H261" s="11">
        <v>100</v>
      </c>
      <c r="I261" s="11"/>
      <c r="J261" s="10"/>
      <c r="K261" s="10"/>
      <c r="L261" s="10"/>
      <c r="M261" s="10"/>
    </row>
    <row r="262" spans="1:13" s="9" customFormat="1" ht="67.5" customHeight="1" x14ac:dyDescent="0.3">
      <c r="A262" s="10">
        <v>248</v>
      </c>
      <c r="B262" s="14" t="s">
        <v>20</v>
      </c>
      <c r="C262" s="14" t="s">
        <v>20</v>
      </c>
      <c r="D262" s="14" t="s">
        <v>604</v>
      </c>
      <c r="E262" s="14" t="s">
        <v>607</v>
      </c>
      <c r="F262" s="14" t="s">
        <v>608</v>
      </c>
      <c r="G262" s="35">
        <v>3327181</v>
      </c>
      <c r="H262" s="11">
        <v>100</v>
      </c>
      <c r="I262" s="11"/>
      <c r="J262" s="10"/>
      <c r="K262" s="10"/>
      <c r="L262" s="10"/>
      <c r="M262" s="10"/>
    </row>
    <row r="263" spans="1:13" s="9" customFormat="1" ht="67.5" customHeight="1" x14ac:dyDescent="0.3">
      <c r="A263" s="10">
        <v>249</v>
      </c>
      <c r="B263" s="14" t="s">
        <v>20</v>
      </c>
      <c r="C263" s="14" t="s">
        <v>20</v>
      </c>
      <c r="D263" s="14" t="s">
        <v>609</v>
      </c>
      <c r="E263" s="14" t="s">
        <v>610</v>
      </c>
      <c r="F263" s="14" t="s">
        <v>611</v>
      </c>
      <c r="G263" s="35">
        <v>1732682</v>
      </c>
      <c r="H263" s="40">
        <v>100</v>
      </c>
      <c r="I263" s="11"/>
      <c r="J263" s="10"/>
      <c r="K263" s="10"/>
      <c r="L263" s="10"/>
      <c r="M263" s="10"/>
    </row>
    <row r="264" spans="1:13" s="9" customFormat="1" ht="67.5" customHeight="1" x14ac:dyDescent="0.3">
      <c r="A264" s="10">
        <v>250</v>
      </c>
      <c r="B264" s="14" t="s">
        <v>20</v>
      </c>
      <c r="C264" s="14" t="s">
        <v>20</v>
      </c>
      <c r="D264" s="14" t="s">
        <v>609</v>
      </c>
      <c r="E264" s="14" t="s">
        <v>612</v>
      </c>
      <c r="F264" s="14" t="s">
        <v>613</v>
      </c>
      <c r="G264" s="35">
        <v>2283763</v>
      </c>
      <c r="H264" s="40">
        <v>100</v>
      </c>
      <c r="I264" s="11"/>
      <c r="J264" s="10"/>
      <c r="K264" s="10"/>
      <c r="L264" s="10"/>
      <c r="M264" s="10"/>
    </row>
    <row r="265" spans="1:13" s="9" customFormat="1" ht="67.5" customHeight="1" x14ac:dyDescent="0.3">
      <c r="A265" s="10">
        <v>251</v>
      </c>
      <c r="B265" s="14" t="s">
        <v>20</v>
      </c>
      <c r="C265" s="14" t="s">
        <v>20</v>
      </c>
      <c r="D265" s="14" t="s">
        <v>609</v>
      </c>
      <c r="E265" s="14" t="s">
        <v>614</v>
      </c>
      <c r="F265" s="14" t="s">
        <v>615</v>
      </c>
      <c r="G265" s="35">
        <v>1994326</v>
      </c>
      <c r="H265" s="40">
        <v>100</v>
      </c>
      <c r="I265" s="11"/>
      <c r="J265" s="10"/>
      <c r="K265" s="10"/>
      <c r="L265" s="10"/>
      <c r="M265" s="10"/>
    </row>
    <row r="266" spans="1:13" s="9" customFormat="1" ht="67.5" customHeight="1" x14ac:dyDescent="0.3">
      <c r="A266" s="10">
        <v>252</v>
      </c>
      <c r="B266" s="14" t="s">
        <v>20</v>
      </c>
      <c r="C266" s="14" t="s">
        <v>20</v>
      </c>
      <c r="D266" s="14" t="s">
        <v>609</v>
      </c>
      <c r="E266" s="14" t="s">
        <v>616</v>
      </c>
      <c r="F266" s="14" t="s">
        <v>617</v>
      </c>
      <c r="G266" s="35">
        <v>7238061</v>
      </c>
      <c r="H266" s="40">
        <v>100</v>
      </c>
      <c r="I266" s="11"/>
      <c r="J266" s="10"/>
      <c r="K266" s="10"/>
      <c r="L266" s="10"/>
      <c r="M266" s="10"/>
    </row>
    <row r="267" spans="1:13" s="9" customFormat="1" ht="67.5" customHeight="1" x14ac:dyDescent="0.3">
      <c r="A267" s="10">
        <v>253</v>
      </c>
      <c r="B267" s="14" t="s">
        <v>20</v>
      </c>
      <c r="C267" s="14" t="s">
        <v>20</v>
      </c>
      <c r="D267" s="14" t="s">
        <v>609</v>
      </c>
      <c r="E267" s="14" t="s">
        <v>618</v>
      </c>
      <c r="F267" s="14" t="s">
        <v>619</v>
      </c>
      <c r="G267" s="35">
        <v>4884923</v>
      </c>
      <c r="H267" s="40">
        <v>100</v>
      </c>
      <c r="I267" s="11"/>
      <c r="J267" s="10"/>
      <c r="K267" s="10"/>
      <c r="L267" s="10"/>
      <c r="M267" s="10"/>
    </row>
    <row r="268" spans="1:13" s="9" customFormat="1" ht="67.5" customHeight="1" x14ac:dyDescent="0.3">
      <c r="A268" s="10">
        <v>254</v>
      </c>
      <c r="B268" s="14" t="s">
        <v>20</v>
      </c>
      <c r="C268" s="14" t="s">
        <v>20</v>
      </c>
      <c r="D268" s="14" t="s">
        <v>609</v>
      </c>
      <c r="E268" s="14" t="s">
        <v>620</v>
      </c>
      <c r="F268" s="14" t="s">
        <v>621</v>
      </c>
      <c r="G268" s="35">
        <v>2611802</v>
      </c>
      <c r="H268" s="40">
        <v>100</v>
      </c>
      <c r="I268" s="11"/>
      <c r="J268" s="10"/>
      <c r="K268" s="10"/>
      <c r="L268" s="10"/>
      <c r="M268" s="10"/>
    </row>
    <row r="269" spans="1:13" s="9" customFormat="1" ht="67.5" customHeight="1" x14ac:dyDescent="0.3">
      <c r="A269" s="10">
        <v>255</v>
      </c>
      <c r="B269" s="14" t="s">
        <v>20</v>
      </c>
      <c r="C269" s="14" t="s">
        <v>20</v>
      </c>
      <c r="D269" s="14" t="s">
        <v>622</v>
      </c>
      <c r="E269" s="14" t="s">
        <v>623</v>
      </c>
      <c r="F269" s="14" t="s">
        <v>624</v>
      </c>
      <c r="G269" s="35">
        <v>6057715</v>
      </c>
      <c r="H269" s="40">
        <v>50</v>
      </c>
      <c r="I269" s="11"/>
      <c r="J269" s="10"/>
      <c r="K269" s="10"/>
      <c r="L269" s="10"/>
      <c r="M269" s="10"/>
    </row>
    <row r="270" spans="1:13" s="9" customFormat="1" ht="67.5" customHeight="1" x14ac:dyDescent="0.3">
      <c r="A270" s="10">
        <v>256</v>
      </c>
      <c r="B270" s="14" t="s">
        <v>20</v>
      </c>
      <c r="C270" s="14" t="s">
        <v>20</v>
      </c>
      <c r="D270" s="14" t="s">
        <v>622</v>
      </c>
      <c r="E270" s="14" t="s">
        <v>625</v>
      </c>
      <c r="F270" s="14" t="s">
        <v>626</v>
      </c>
      <c r="G270" s="35">
        <v>2075022</v>
      </c>
      <c r="H270" s="40">
        <v>50</v>
      </c>
      <c r="I270" s="11"/>
      <c r="J270" s="10"/>
      <c r="K270" s="10"/>
      <c r="L270" s="10"/>
      <c r="M270" s="10"/>
    </row>
    <row r="271" spans="1:13" s="9" customFormat="1" ht="67.5" customHeight="1" x14ac:dyDescent="0.3">
      <c r="A271" s="10">
        <v>257</v>
      </c>
      <c r="B271" s="14" t="s">
        <v>20</v>
      </c>
      <c r="C271" s="14" t="s">
        <v>20</v>
      </c>
      <c r="D271" s="14" t="s">
        <v>622</v>
      </c>
      <c r="E271" s="14" t="s">
        <v>627</v>
      </c>
      <c r="F271" s="14" t="s">
        <v>628</v>
      </c>
      <c r="G271" s="35">
        <v>8218661</v>
      </c>
      <c r="H271" s="40">
        <v>50</v>
      </c>
      <c r="I271" s="11"/>
      <c r="J271" s="10"/>
      <c r="K271" s="10"/>
      <c r="L271" s="10"/>
      <c r="M271" s="10"/>
    </row>
    <row r="272" spans="1:13" s="9" customFormat="1" ht="67.5" customHeight="1" x14ac:dyDescent="0.3">
      <c r="A272" s="10">
        <v>258</v>
      </c>
      <c r="B272" s="14" t="s">
        <v>20</v>
      </c>
      <c r="C272" s="14" t="s">
        <v>20</v>
      </c>
      <c r="D272" s="14" t="s">
        <v>622</v>
      </c>
      <c r="E272" s="14" t="s">
        <v>629</v>
      </c>
      <c r="F272" s="14" t="s">
        <v>630</v>
      </c>
      <c r="G272" s="35">
        <v>4046486</v>
      </c>
      <c r="H272" s="40">
        <v>50</v>
      </c>
      <c r="I272" s="11"/>
      <c r="J272" s="10"/>
      <c r="K272" s="10"/>
      <c r="L272" s="10"/>
      <c r="M272" s="10"/>
    </row>
    <row r="273" spans="1:13" s="9" customFormat="1" ht="67.5" customHeight="1" x14ac:dyDescent="0.3">
      <c r="A273" s="10">
        <v>259</v>
      </c>
      <c r="B273" s="14" t="s">
        <v>20</v>
      </c>
      <c r="C273" s="14" t="s">
        <v>20</v>
      </c>
      <c r="D273" s="14" t="s">
        <v>631</v>
      </c>
      <c r="E273" s="14" t="s">
        <v>631</v>
      </c>
      <c r="F273" s="14" t="s">
        <v>632</v>
      </c>
      <c r="G273" s="35">
        <v>1860978</v>
      </c>
      <c r="H273" s="11">
        <v>100</v>
      </c>
      <c r="I273" s="11"/>
      <c r="J273" s="10"/>
      <c r="K273" s="10"/>
      <c r="L273" s="10"/>
      <c r="M273" s="10"/>
    </row>
    <row r="274" spans="1:13" s="9" customFormat="1" ht="67.5" customHeight="1" x14ac:dyDescent="0.3">
      <c r="A274" s="10">
        <v>260</v>
      </c>
      <c r="B274" s="14" t="s">
        <v>20</v>
      </c>
      <c r="C274" s="14" t="s">
        <v>20</v>
      </c>
      <c r="D274" s="14" t="s">
        <v>633</v>
      </c>
      <c r="E274" s="14" t="s">
        <v>633</v>
      </c>
      <c r="F274" s="14" t="s">
        <v>634</v>
      </c>
      <c r="G274" s="35">
        <v>1895466</v>
      </c>
      <c r="H274" s="11">
        <v>200</v>
      </c>
      <c r="I274" s="11"/>
      <c r="J274" s="10"/>
      <c r="K274" s="10"/>
      <c r="L274" s="10"/>
      <c r="M274" s="10"/>
    </row>
    <row r="275" spans="1:13" s="9" customFormat="1" ht="67.5" customHeight="1" x14ac:dyDescent="0.3">
      <c r="A275" s="10">
        <v>261</v>
      </c>
      <c r="B275" s="14" t="s">
        <v>20</v>
      </c>
      <c r="C275" s="14" t="s">
        <v>20</v>
      </c>
      <c r="D275" s="14" t="s">
        <v>635</v>
      </c>
      <c r="E275" s="14" t="s">
        <v>635</v>
      </c>
      <c r="F275" s="14" t="s">
        <v>636</v>
      </c>
      <c r="G275" s="35">
        <v>1984524</v>
      </c>
      <c r="H275" s="11">
        <v>100</v>
      </c>
      <c r="I275" s="11"/>
      <c r="J275" s="10"/>
      <c r="K275" s="10"/>
      <c r="L275" s="10"/>
      <c r="M275" s="10"/>
    </row>
    <row r="276" spans="1:13" s="9" customFormat="1" ht="67.5" customHeight="1" x14ac:dyDescent="0.3">
      <c r="A276" s="10">
        <v>262</v>
      </c>
      <c r="B276" s="14" t="s">
        <v>20</v>
      </c>
      <c r="C276" s="14" t="s">
        <v>20</v>
      </c>
      <c r="D276" s="14" t="s">
        <v>637</v>
      </c>
      <c r="E276" s="14" t="s">
        <v>637</v>
      </c>
      <c r="F276" s="14" t="s">
        <v>638</v>
      </c>
      <c r="G276" s="35">
        <v>4365288</v>
      </c>
      <c r="H276" s="11">
        <v>150</v>
      </c>
      <c r="I276" s="11"/>
      <c r="J276" s="10"/>
      <c r="K276" s="10"/>
      <c r="L276" s="10"/>
      <c r="M276" s="10"/>
    </row>
    <row r="277" spans="1:13" s="9" customFormat="1" ht="67.5" customHeight="1" x14ac:dyDescent="0.3">
      <c r="A277" s="10">
        <v>263</v>
      </c>
      <c r="B277" s="14" t="s">
        <v>20</v>
      </c>
      <c r="C277" s="14" t="s">
        <v>20</v>
      </c>
      <c r="D277" s="14" t="s">
        <v>639</v>
      </c>
      <c r="E277" s="14" t="s">
        <v>640</v>
      </c>
      <c r="F277" s="14" t="s">
        <v>641</v>
      </c>
      <c r="G277" s="35">
        <v>4144145</v>
      </c>
      <c r="H277" s="11">
        <v>60</v>
      </c>
      <c r="I277" s="11"/>
      <c r="J277" s="10"/>
      <c r="K277" s="10"/>
      <c r="L277" s="10"/>
      <c r="M277" s="10"/>
    </row>
    <row r="278" spans="1:13" s="9" customFormat="1" ht="67.5" customHeight="1" x14ac:dyDescent="0.3">
      <c r="A278" s="10">
        <v>264</v>
      </c>
      <c r="B278" s="14" t="s">
        <v>20</v>
      </c>
      <c r="C278" s="14" t="s">
        <v>20</v>
      </c>
      <c r="D278" s="14" t="s">
        <v>639</v>
      </c>
      <c r="E278" s="14" t="s">
        <v>642</v>
      </c>
      <c r="F278" s="14" t="s">
        <v>643</v>
      </c>
      <c r="G278" s="35">
        <v>2873727</v>
      </c>
      <c r="H278" s="11">
        <v>40</v>
      </c>
      <c r="I278" s="11"/>
      <c r="J278" s="10"/>
      <c r="K278" s="10"/>
      <c r="L278" s="10"/>
      <c r="M278" s="10"/>
    </row>
    <row r="279" spans="1:13" s="9" customFormat="1" ht="67.5" customHeight="1" x14ac:dyDescent="0.3">
      <c r="A279" s="10">
        <v>265</v>
      </c>
      <c r="B279" s="14" t="s">
        <v>20</v>
      </c>
      <c r="C279" s="14" t="s">
        <v>20</v>
      </c>
      <c r="D279" s="14" t="s">
        <v>639</v>
      </c>
      <c r="E279" s="14" t="s">
        <v>644</v>
      </c>
      <c r="F279" s="14" t="s">
        <v>645</v>
      </c>
      <c r="G279" s="35">
        <v>2962218</v>
      </c>
      <c r="H279" s="11">
        <v>50</v>
      </c>
      <c r="I279" s="11"/>
      <c r="J279" s="10"/>
      <c r="K279" s="10"/>
      <c r="L279" s="10"/>
      <c r="M279" s="10"/>
    </row>
    <row r="280" spans="1:13" s="9" customFormat="1" ht="67.5" customHeight="1" x14ac:dyDescent="0.3">
      <c r="A280" s="10">
        <v>266</v>
      </c>
      <c r="B280" s="14" t="s">
        <v>20</v>
      </c>
      <c r="C280" s="14" t="s">
        <v>20</v>
      </c>
      <c r="D280" s="14" t="s">
        <v>639</v>
      </c>
      <c r="E280" s="14" t="s">
        <v>646</v>
      </c>
      <c r="F280" s="14" t="s">
        <v>647</v>
      </c>
      <c r="G280" s="35">
        <v>3871837</v>
      </c>
      <c r="H280" s="11">
        <v>60</v>
      </c>
      <c r="I280" s="11"/>
      <c r="J280" s="10"/>
      <c r="K280" s="10"/>
      <c r="L280" s="10"/>
      <c r="M280" s="10"/>
    </row>
    <row r="281" spans="1:13" s="9" customFormat="1" ht="67.5" customHeight="1" x14ac:dyDescent="0.3">
      <c r="A281" s="10">
        <v>267</v>
      </c>
      <c r="B281" s="14" t="s">
        <v>20</v>
      </c>
      <c r="C281" s="14" t="s">
        <v>20</v>
      </c>
      <c r="D281" s="14" t="s">
        <v>639</v>
      </c>
      <c r="E281" s="14" t="s">
        <v>648</v>
      </c>
      <c r="F281" s="14" t="s">
        <v>649</v>
      </c>
      <c r="G281" s="35">
        <v>2800523</v>
      </c>
      <c r="H281" s="11">
        <v>50</v>
      </c>
      <c r="I281" s="11"/>
      <c r="J281" s="10"/>
      <c r="K281" s="10"/>
      <c r="L281" s="10"/>
      <c r="M281" s="10"/>
    </row>
    <row r="282" spans="1:13" s="9" customFormat="1" ht="67.5" customHeight="1" x14ac:dyDescent="0.3">
      <c r="A282" s="10">
        <v>268</v>
      </c>
      <c r="B282" s="14" t="s">
        <v>20</v>
      </c>
      <c r="C282" s="14" t="s">
        <v>20</v>
      </c>
      <c r="D282" s="14" t="s">
        <v>639</v>
      </c>
      <c r="E282" s="14" t="s">
        <v>650</v>
      </c>
      <c r="F282" s="14" t="s">
        <v>651</v>
      </c>
      <c r="G282" s="35">
        <v>2914042</v>
      </c>
      <c r="H282" s="11">
        <v>50</v>
      </c>
      <c r="I282" s="11"/>
      <c r="J282" s="10"/>
      <c r="K282" s="10"/>
      <c r="L282" s="10"/>
      <c r="M282" s="10"/>
    </row>
    <row r="283" spans="1:13" s="9" customFormat="1" ht="67.5" customHeight="1" x14ac:dyDescent="0.3">
      <c r="A283" s="10">
        <v>269</v>
      </c>
      <c r="B283" s="14" t="s">
        <v>20</v>
      </c>
      <c r="C283" s="14" t="s">
        <v>52</v>
      </c>
      <c r="D283" s="14" t="s">
        <v>136</v>
      </c>
      <c r="E283" s="14" t="s">
        <v>136</v>
      </c>
      <c r="F283" s="14" t="s">
        <v>75</v>
      </c>
      <c r="G283" s="35">
        <v>2079222</v>
      </c>
      <c r="H283" s="11"/>
      <c r="I283" s="11"/>
      <c r="J283" s="10"/>
      <c r="K283" s="10">
        <v>200</v>
      </c>
      <c r="L283" s="10"/>
      <c r="M283" s="10"/>
    </row>
    <row r="284" spans="1:13" s="9" customFormat="1" ht="67.5" customHeight="1" x14ac:dyDescent="0.3">
      <c r="A284" s="10">
        <v>270</v>
      </c>
      <c r="B284" s="14" t="s">
        <v>20</v>
      </c>
      <c r="C284" s="14" t="s">
        <v>52</v>
      </c>
      <c r="D284" s="14" t="s">
        <v>132</v>
      </c>
      <c r="E284" s="14" t="s">
        <v>132</v>
      </c>
      <c r="F284" s="14" t="s">
        <v>652</v>
      </c>
      <c r="G284" s="35">
        <v>6612340</v>
      </c>
      <c r="H284" s="11"/>
      <c r="I284" s="11">
        <v>200</v>
      </c>
      <c r="J284" s="10"/>
      <c r="K284" s="10"/>
      <c r="L284" s="10"/>
      <c r="M284" s="10"/>
    </row>
    <row r="285" spans="1:13" s="9" customFormat="1" ht="67.5" customHeight="1" x14ac:dyDescent="0.3">
      <c r="A285" s="10">
        <v>271</v>
      </c>
      <c r="B285" s="14" t="s">
        <v>20</v>
      </c>
      <c r="C285" s="14" t="s">
        <v>52</v>
      </c>
      <c r="D285" s="14" t="s">
        <v>130</v>
      </c>
      <c r="E285" s="14" t="s">
        <v>130</v>
      </c>
      <c r="F285" s="14" t="s">
        <v>131</v>
      </c>
      <c r="G285" s="35">
        <v>1732630</v>
      </c>
      <c r="H285" s="11"/>
      <c r="I285" s="11">
        <v>200</v>
      </c>
      <c r="J285" s="10"/>
      <c r="K285" s="10"/>
      <c r="L285" s="10"/>
      <c r="M285" s="10"/>
    </row>
    <row r="286" spans="1:13" s="9" customFormat="1" ht="67.5" customHeight="1" x14ac:dyDescent="0.3">
      <c r="A286" s="10">
        <v>272</v>
      </c>
      <c r="B286" s="14" t="s">
        <v>20</v>
      </c>
      <c r="C286" s="14" t="s">
        <v>52</v>
      </c>
      <c r="D286" s="14" t="s">
        <v>133</v>
      </c>
      <c r="E286" s="14" t="s">
        <v>133</v>
      </c>
      <c r="F286" s="14" t="s">
        <v>76</v>
      </c>
      <c r="G286" s="35">
        <v>4536438</v>
      </c>
      <c r="H286" s="11"/>
      <c r="I286" s="11"/>
      <c r="J286" s="10">
        <v>166</v>
      </c>
      <c r="K286" s="10"/>
      <c r="L286" s="10"/>
      <c r="M286" s="10"/>
    </row>
    <row r="287" spans="1:13" s="9" customFormat="1" ht="67.5" customHeight="1" x14ac:dyDescent="0.3">
      <c r="A287" s="10">
        <v>273</v>
      </c>
      <c r="B287" s="14" t="s">
        <v>20</v>
      </c>
      <c r="C287" s="14" t="s">
        <v>52</v>
      </c>
      <c r="D287" s="14" t="s">
        <v>653</v>
      </c>
      <c r="E287" s="14" t="s">
        <v>653</v>
      </c>
      <c r="F287" s="14" t="s">
        <v>155</v>
      </c>
      <c r="G287" s="35">
        <v>3252612</v>
      </c>
      <c r="H287" s="11"/>
      <c r="I287" s="11"/>
      <c r="J287" s="10"/>
      <c r="K287" s="10">
        <v>180</v>
      </c>
      <c r="L287" s="10"/>
      <c r="M287" s="10"/>
    </row>
    <row r="288" spans="1:13" s="9" customFormat="1" ht="67.5" customHeight="1" x14ac:dyDescent="0.3">
      <c r="A288" s="10">
        <v>274</v>
      </c>
      <c r="B288" s="14" t="s">
        <v>20</v>
      </c>
      <c r="C288" s="14" t="s">
        <v>52</v>
      </c>
      <c r="D288" s="14" t="s">
        <v>137</v>
      </c>
      <c r="E288" s="14" t="s">
        <v>137</v>
      </c>
      <c r="F288" s="14" t="s">
        <v>77</v>
      </c>
      <c r="G288" s="35">
        <v>1915433</v>
      </c>
      <c r="H288" s="11"/>
      <c r="I288" s="11"/>
      <c r="J288" s="10"/>
      <c r="K288" s="10">
        <v>200</v>
      </c>
      <c r="L288" s="10"/>
      <c r="M288" s="10"/>
    </row>
    <row r="289" spans="1:13" s="9" customFormat="1" ht="67.5" customHeight="1" x14ac:dyDescent="0.3">
      <c r="A289" s="10">
        <v>275</v>
      </c>
      <c r="B289" s="14" t="s">
        <v>20</v>
      </c>
      <c r="C289" s="14" t="s">
        <v>52</v>
      </c>
      <c r="D289" s="14" t="s">
        <v>138</v>
      </c>
      <c r="E289" s="14" t="s">
        <v>138</v>
      </c>
      <c r="F289" s="14" t="s">
        <v>78</v>
      </c>
      <c r="G289" s="35">
        <v>5544125</v>
      </c>
      <c r="H289" s="11"/>
      <c r="I289" s="11"/>
      <c r="J289" s="10"/>
      <c r="K289" s="10">
        <v>200</v>
      </c>
      <c r="L289" s="10"/>
      <c r="M289" s="10"/>
    </row>
    <row r="290" spans="1:13" s="9" customFormat="1" ht="67.5" customHeight="1" x14ac:dyDescent="0.3">
      <c r="A290" s="10">
        <v>276</v>
      </c>
      <c r="B290" s="14" t="s">
        <v>20</v>
      </c>
      <c r="C290" s="14" t="s">
        <v>52</v>
      </c>
      <c r="D290" s="14" t="s">
        <v>134</v>
      </c>
      <c r="E290" s="14" t="s">
        <v>134</v>
      </c>
      <c r="F290" s="14" t="s">
        <v>135</v>
      </c>
      <c r="G290" s="35">
        <v>3479812</v>
      </c>
      <c r="H290" s="11"/>
      <c r="I290" s="11"/>
      <c r="J290" s="10">
        <v>130</v>
      </c>
      <c r="K290" s="10"/>
      <c r="L290" s="10"/>
      <c r="M290" s="10"/>
    </row>
    <row r="291" spans="1:13" s="9" customFormat="1" ht="67.5" customHeight="1" x14ac:dyDescent="0.3">
      <c r="A291" s="10">
        <v>277</v>
      </c>
      <c r="B291" s="14" t="s">
        <v>20</v>
      </c>
      <c r="C291" s="14" t="s">
        <v>52</v>
      </c>
      <c r="D291" s="14" t="s">
        <v>654</v>
      </c>
      <c r="E291" s="14" t="s">
        <v>654</v>
      </c>
      <c r="F291" s="14" t="s">
        <v>655</v>
      </c>
      <c r="G291" s="35">
        <v>3891226</v>
      </c>
      <c r="H291" s="11">
        <v>200</v>
      </c>
      <c r="I291" s="11"/>
      <c r="J291" s="10"/>
      <c r="K291" s="10"/>
      <c r="L291" s="10"/>
      <c r="M291" s="10"/>
    </row>
    <row r="292" spans="1:13" s="9" customFormat="1" ht="67.5" customHeight="1" x14ac:dyDescent="0.3">
      <c r="A292" s="10">
        <v>278</v>
      </c>
      <c r="B292" s="14" t="s">
        <v>20</v>
      </c>
      <c r="C292" s="14" t="s">
        <v>52</v>
      </c>
      <c r="D292" s="14" t="s">
        <v>656</v>
      </c>
      <c r="E292" s="14" t="s">
        <v>656</v>
      </c>
      <c r="F292" s="14" t="s">
        <v>139</v>
      </c>
      <c r="G292" s="35">
        <v>3242347</v>
      </c>
      <c r="H292" s="11"/>
      <c r="I292" s="11"/>
      <c r="J292" s="10">
        <v>200</v>
      </c>
      <c r="K292" s="10"/>
      <c r="L292" s="10"/>
      <c r="M292" s="10"/>
    </row>
    <row r="293" spans="1:13" s="9" customFormat="1" ht="67.5" customHeight="1" x14ac:dyDescent="0.3">
      <c r="A293" s="10">
        <v>279</v>
      </c>
      <c r="B293" s="14" t="s">
        <v>20</v>
      </c>
      <c r="C293" s="14" t="s">
        <v>52</v>
      </c>
      <c r="D293" s="14" t="s">
        <v>657</v>
      </c>
      <c r="E293" s="14" t="s">
        <v>657</v>
      </c>
      <c r="F293" s="14" t="s">
        <v>658</v>
      </c>
      <c r="G293" s="35">
        <v>724081</v>
      </c>
      <c r="H293" s="11">
        <v>200</v>
      </c>
      <c r="I293" s="11"/>
      <c r="J293" s="10"/>
      <c r="K293" s="10"/>
      <c r="L293" s="10"/>
      <c r="M293" s="10"/>
    </row>
    <row r="294" spans="1:13" ht="64.5" customHeight="1" thickBot="1" x14ac:dyDescent="0.55000000000000004">
      <c r="A294" s="34" t="s">
        <v>32</v>
      </c>
      <c r="B294" s="29"/>
      <c r="C294" s="29"/>
      <c r="D294" s="30"/>
      <c r="E294" s="30"/>
      <c r="F294" s="30"/>
      <c r="G294" s="31"/>
      <c r="H294" s="41">
        <f>SUBTOTAL(109,Tabla313[[ Cantidad de personas  Atendidas 1RA ENTREGA]])</f>
        <v>19712</v>
      </c>
      <c r="I294" s="41">
        <f>SUBTOTAL(109,Tabla313[[ Cantidad de personas  Atendidas 2DA ENTREGA]])</f>
        <v>3813</v>
      </c>
      <c r="J294" s="41">
        <f>SUBTOTAL(109,Tabla313[[ Cantidad de personas  Atendidas 3RA ENTREGA]])</f>
        <v>3201</v>
      </c>
      <c r="K294" s="42">
        <f>SUBTOTAL(109,Tabla313[Cantidad de personas  Atendidas 4TA ENTREGA])</f>
        <v>2295</v>
      </c>
      <c r="L294" s="41">
        <f>SUBTOTAL(109,Tabla313[Cantidad de personas  Atendidas 5TA ENTREGA])</f>
        <v>223</v>
      </c>
      <c r="M294" s="41">
        <f>SUBTOTAL(109,Tabla313[Cantidad de personas  Atendidas 6TA ENTREGA])</f>
        <v>970</v>
      </c>
    </row>
    <row r="295" spans="1:13" s="12" customFormat="1" ht="66" customHeight="1" thickTop="1" x14ac:dyDescent="0.5">
      <c r="A295" s="32" t="s">
        <v>33</v>
      </c>
      <c r="B295" s="33"/>
      <c r="C295" s="33"/>
      <c r="D295" s="33"/>
      <c r="E295" s="33"/>
      <c r="F295" s="33"/>
      <c r="G295" s="33"/>
      <c r="H295" s="17">
        <f>SUM(H294:M294)</f>
        <v>30214</v>
      </c>
      <c r="I295" s="17"/>
      <c r="J295" s="17"/>
      <c r="K295" s="17"/>
      <c r="L295" s="17"/>
      <c r="M295" s="17"/>
    </row>
    <row r="296" spans="1:13" s="12" customFormat="1" ht="43.5" customHeight="1" x14ac:dyDescent="0.45">
      <c r="A296" s="4"/>
      <c r="B296" s="4"/>
      <c r="C296" s="4"/>
      <c r="D296" s="4"/>
      <c r="E296" s="4"/>
      <c r="F296" s="4"/>
      <c r="G296" s="6"/>
      <c r="H296" s="2"/>
      <c r="I296" s="2"/>
      <c r="J296" s="2"/>
      <c r="K296" s="2"/>
      <c r="L296" s="2"/>
      <c r="M296" s="2"/>
    </row>
    <row r="297" spans="1:13" s="5" customFormat="1" ht="49.5" customHeight="1" x14ac:dyDescent="0.35">
      <c r="A297" s="4"/>
      <c r="B297" s="4"/>
      <c r="C297" s="4"/>
      <c r="D297" s="4"/>
      <c r="E297" s="4"/>
      <c r="F297" s="4"/>
      <c r="G297" s="6"/>
      <c r="H297" s="2"/>
      <c r="I297" s="2"/>
      <c r="J297" s="2"/>
      <c r="K297" s="2"/>
      <c r="L297" s="2"/>
      <c r="M297" s="2"/>
    </row>
    <row r="298" spans="1:13" s="5" customFormat="1" ht="40.5" customHeight="1" x14ac:dyDescent="0.35">
      <c r="A298" s="4"/>
      <c r="B298" s="4"/>
      <c r="C298" s="4"/>
      <c r="D298" s="4"/>
      <c r="E298" s="4"/>
      <c r="F298" s="4"/>
      <c r="G298" s="6"/>
      <c r="H298" s="2"/>
      <c r="I298" s="2"/>
      <c r="J298" s="2"/>
      <c r="K298" s="2"/>
      <c r="L298" s="2"/>
      <c r="M298" s="2"/>
    </row>
    <row r="299" spans="1:13" x14ac:dyDescent="0.35">
      <c r="A299" s="4"/>
      <c r="B299" s="4"/>
      <c r="C299" s="4"/>
      <c r="D299" s="4"/>
      <c r="E299" s="4"/>
      <c r="F299" s="4"/>
      <c r="G299" s="6"/>
      <c r="H299" s="2"/>
      <c r="I299" s="2"/>
      <c r="J299" s="2"/>
      <c r="K299" s="2"/>
      <c r="L299" s="2"/>
      <c r="M299" s="2"/>
    </row>
    <row r="300" spans="1:13" x14ac:dyDescent="0.35">
      <c r="A300" s="4"/>
      <c r="B300" s="4"/>
      <c r="C300" s="4"/>
      <c r="D300" s="4"/>
      <c r="E300" s="4"/>
      <c r="F300" s="4"/>
      <c r="G300" s="4"/>
      <c r="H300" s="2"/>
      <c r="I300" s="2"/>
      <c r="J300" s="2"/>
      <c r="K300" s="2"/>
      <c r="L300" s="2"/>
      <c r="M300" s="2"/>
    </row>
    <row r="301" spans="1:13" x14ac:dyDescent="0.35">
      <c r="A301" s="4"/>
      <c r="B301" s="4"/>
      <c r="C301" s="4"/>
      <c r="D301" s="4"/>
      <c r="E301" s="4"/>
      <c r="F301" s="4"/>
      <c r="G301" s="4"/>
      <c r="H301" s="2"/>
      <c r="I301" s="2"/>
      <c r="J301" s="2"/>
      <c r="K301" s="2"/>
      <c r="L301" s="2"/>
      <c r="M301" s="2"/>
    </row>
  </sheetData>
  <mergeCells count="7">
    <mergeCell ref="H295:M295"/>
    <mergeCell ref="A295:G295"/>
    <mergeCell ref="A6:M6"/>
    <mergeCell ref="A8:M8"/>
    <mergeCell ref="F13:G13"/>
    <mergeCell ref="H13:M13"/>
    <mergeCell ref="A11:M11"/>
  </mergeCells>
  <conditionalFormatting sqref="R13 H296:H301 H15:H28 H77:H136 H30:H75">
    <cfRule type="cellIs" dxfId="111" priority="1626" operator="greaterThan">
      <formula>0</formula>
    </cfRule>
  </conditionalFormatting>
  <conditionalFormatting sqref="S13">
    <cfRule type="cellIs" dxfId="110" priority="1622" operator="greaterThan">
      <formula>0</formula>
    </cfRule>
    <cfRule type="cellIs" dxfId="109" priority="1625" operator="greaterThan">
      <formula>0</formula>
    </cfRule>
  </conditionalFormatting>
  <conditionalFormatting sqref="N13 I296:I301 H295 I41:I75 I77:I136 I15:I39">
    <cfRule type="cellIs" dxfId="108" priority="1624" operator="greaterThan">
      <formula>0</formula>
    </cfRule>
  </conditionalFormatting>
  <conditionalFormatting sqref="T13">
    <cfRule type="cellIs" dxfId="107" priority="1620" operator="greaterThan">
      <formula>0</formula>
    </cfRule>
    <cfRule type="cellIs" dxfId="106" priority="1623" operator="greaterThan">
      <formula>0</formula>
    </cfRule>
  </conditionalFormatting>
  <conditionalFormatting sqref="O13 J296:J301 J19:J39">
    <cfRule type="cellIs" dxfId="105" priority="1621" operator="greaterThan">
      <formula>0</formula>
    </cfRule>
  </conditionalFormatting>
  <conditionalFormatting sqref="U13 P13 K296:L301 L41:M75 L77:M136 L15:M39">
    <cfRule type="cellIs" dxfId="104" priority="1619" operator="greaterThan">
      <formula>0</formula>
    </cfRule>
  </conditionalFormatting>
  <conditionalFormatting sqref="V13 Q13 M296:M301">
    <cfRule type="cellIs" dxfId="103" priority="1618" operator="greaterThan">
      <formula>0</formula>
    </cfRule>
  </conditionalFormatting>
  <conditionalFormatting sqref="B294 B77:F293 B15:F75">
    <cfRule type="containsText" dxfId="102" priority="1107" operator="containsText" text="MODALIDAD">
      <formula>NOT(ISERROR(SEARCH("MODALIDAD",B15)))</formula>
    </cfRule>
  </conditionalFormatting>
  <conditionalFormatting sqref="C294">
    <cfRule type="containsText" dxfId="101" priority="1106" operator="containsText" text="MODALIDAD">
      <formula>NOT(ISERROR(SEARCH("MODALIDAD",C294)))</formula>
    </cfRule>
  </conditionalFormatting>
  <conditionalFormatting sqref="D294">
    <cfRule type="containsText" dxfId="100" priority="1105" operator="containsText" text="MODALIDAD">
      <formula>NOT(ISERROR(SEARCH("MODALIDAD",D294)))</formula>
    </cfRule>
  </conditionalFormatting>
  <conditionalFormatting sqref="F294">
    <cfRule type="containsText" dxfId="99" priority="1104" operator="containsText" text="MODALIDAD">
      <formula>NOT(ISERROR(SEARCH("MODALIDAD",F294)))</formula>
    </cfRule>
  </conditionalFormatting>
  <conditionalFormatting sqref="E294">
    <cfRule type="containsText" dxfId="98" priority="1103" operator="containsText" text="MODALIDAD">
      <formula>NOT(ISERROR(SEARCH("MODALIDAD",E294)))</formula>
    </cfRule>
  </conditionalFormatting>
  <conditionalFormatting sqref="J294">
    <cfRule type="cellIs" dxfId="97" priority="614" operator="greaterThan">
      <formula>0</formula>
    </cfRule>
  </conditionalFormatting>
  <conditionalFormatting sqref="L294">
    <cfRule type="cellIs" dxfId="96" priority="613" operator="greaterThan">
      <formula>0</formula>
    </cfRule>
  </conditionalFormatting>
  <conditionalFormatting sqref="M294">
    <cfRule type="cellIs" dxfId="95" priority="612" operator="greaterThan">
      <formula>0</formula>
    </cfRule>
  </conditionalFormatting>
  <conditionalFormatting sqref="I294">
    <cfRule type="cellIs" dxfId="94" priority="611" operator="greaterThan">
      <formula>0</formula>
    </cfRule>
  </conditionalFormatting>
  <conditionalFormatting sqref="H294">
    <cfRule type="cellIs" dxfId="93" priority="610" operator="greaterThan">
      <formula>0</formula>
    </cfRule>
  </conditionalFormatting>
  <conditionalFormatting sqref="H14">
    <cfRule type="cellIs" dxfId="92" priority="609" operator="greaterThan">
      <formula>0</formula>
    </cfRule>
  </conditionalFormatting>
  <conditionalFormatting sqref="I14">
    <cfRule type="cellIs" dxfId="91" priority="608" operator="greaterThan">
      <formula>0</formula>
    </cfRule>
  </conditionalFormatting>
  <conditionalFormatting sqref="J14">
    <cfRule type="cellIs" dxfId="90" priority="607" operator="greaterThan">
      <formula>0</formula>
    </cfRule>
  </conditionalFormatting>
  <conditionalFormatting sqref="M14">
    <cfRule type="cellIs" dxfId="89" priority="605" operator="greaterThan">
      <formula>0</formula>
    </cfRule>
  </conditionalFormatting>
  <conditionalFormatting sqref="M1:M14 M294:M1048576">
    <cfRule type="cellIs" dxfId="88" priority="81" operator="greaterThan">
      <formula>0</formula>
    </cfRule>
  </conditionalFormatting>
  <conditionalFormatting sqref="M77:M262 M15:M75">
    <cfRule type="cellIs" dxfId="87" priority="18" operator="greaterThan">
      <formula>0</formula>
    </cfRule>
  </conditionalFormatting>
  <conditionalFormatting sqref="H217:H293 H178:H214 H168:H176">
    <cfRule type="cellIs" dxfId="86" priority="80" operator="greaterThan">
      <formula>0</formula>
    </cfRule>
  </conditionalFormatting>
  <conditionalFormatting sqref="I217:I262 I178:I214 I168:I176 I273:I293">
    <cfRule type="cellIs" dxfId="85" priority="79" operator="greaterThan">
      <formula>0</formula>
    </cfRule>
  </conditionalFormatting>
  <conditionalFormatting sqref="J41:J51">
    <cfRule type="cellIs" dxfId="84" priority="78" operator="greaterThan">
      <formula>0</formula>
    </cfRule>
  </conditionalFormatting>
  <conditionalFormatting sqref="L217:M262 L178:M214 L168:M176 L273:M293">
    <cfRule type="cellIs" dxfId="83" priority="77" operator="greaterThan">
      <formula>0</formula>
    </cfRule>
  </conditionalFormatting>
  <conditionalFormatting sqref="I217:I262 I178:I214 I168:I176 I273:I293 I41:I75 I77:I136 I15:I39">
    <cfRule type="cellIs" dxfId="82" priority="74" operator="greaterThan">
      <formula>0</formula>
    </cfRule>
  </conditionalFormatting>
  <conditionalFormatting sqref="J217:J262 J178:J214 J168:J176 J273:J293 J41:J75 J77:J136 J15:J39">
    <cfRule type="cellIs" dxfId="81" priority="72" operator="greaterThan">
      <formula>0</formula>
    </cfRule>
    <cfRule type="cellIs" dxfId="80" priority="73" operator="greaterThan">
      <formula>0</formula>
    </cfRule>
  </conditionalFormatting>
  <conditionalFormatting sqref="K217:K262 K178:K214 K168:K176 K273:K293 K41:K75 K77:K136 K15:K39">
    <cfRule type="cellIs" dxfId="79" priority="71" operator="greaterThan">
      <formula>0</formula>
    </cfRule>
  </conditionalFormatting>
  <conditionalFormatting sqref="H29">
    <cfRule type="cellIs" dxfId="78" priority="70" operator="greaterThan">
      <formula>0</formula>
    </cfRule>
  </conditionalFormatting>
  <conditionalFormatting sqref="H29">
    <cfRule type="cellIs" dxfId="77" priority="69" operator="greaterThan">
      <formula>0</formula>
    </cfRule>
  </conditionalFormatting>
  <conditionalFormatting sqref="M217:M262 M178:M214 M168:M176 M273:M293 M41:M75 M77:M136 M15:M39">
    <cfRule type="cellIs" dxfId="76" priority="68" operator="greaterThan">
      <formula>0</formula>
    </cfRule>
  </conditionalFormatting>
  <conditionalFormatting sqref="H215">
    <cfRule type="cellIs" dxfId="75" priority="67" operator="greaterThan">
      <formula>0</formula>
    </cfRule>
  </conditionalFormatting>
  <conditionalFormatting sqref="I215">
    <cfRule type="cellIs" dxfId="74" priority="66" operator="greaterThan">
      <formula>0</formula>
    </cfRule>
  </conditionalFormatting>
  <conditionalFormatting sqref="L215:M215">
    <cfRule type="cellIs" dxfId="73" priority="65" operator="greaterThan">
      <formula>0</formula>
    </cfRule>
  </conditionalFormatting>
  <conditionalFormatting sqref="I215">
    <cfRule type="cellIs" dxfId="72" priority="64" operator="greaterThan">
      <formula>0</formula>
    </cfRule>
  </conditionalFormatting>
  <conditionalFormatting sqref="J215">
    <cfRule type="cellIs" dxfId="71" priority="62" operator="greaterThan">
      <formula>0</formula>
    </cfRule>
    <cfRule type="cellIs" dxfId="70" priority="63" operator="greaterThan">
      <formula>0</formula>
    </cfRule>
  </conditionalFormatting>
  <conditionalFormatting sqref="K215">
    <cfRule type="cellIs" dxfId="69" priority="61" operator="greaterThan">
      <formula>0</formula>
    </cfRule>
  </conditionalFormatting>
  <conditionalFormatting sqref="M215">
    <cfRule type="cellIs" dxfId="68" priority="60" operator="greaterThan">
      <formula>0</formula>
    </cfRule>
  </conditionalFormatting>
  <conditionalFormatting sqref="H216">
    <cfRule type="cellIs" dxfId="67" priority="59" operator="greaterThan">
      <formula>0</formula>
    </cfRule>
  </conditionalFormatting>
  <conditionalFormatting sqref="I216">
    <cfRule type="cellIs" dxfId="66" priority="58" operator="greaterThan">
      <formula>0</formula>
    </cfRule>
  </conditionalFormatting>
  <conditionalFormatting sqref="L216:M216">
    <cfRule type="cellIs" dxfId="65" priority="57" operator="greaterThan">
      <formula>0</formula>
    </cfRule>
  </conditionalFormatting>
  <conditionalFormatting sqref="I216">
    <cfRule type="cellIs" dxfId="64" priority="56" operator="greaterThan">
      <formula>0</formula>
    </cfRule>
  </conditionalFormatting>
  <conditionalFormatting sqref="J216">
    <cfRule type="cellIs" dxfId="63" priority="54" operator="greaterThan">
      <formula>0</formula>
    </cfRule>
    <cfRule type="cellIs" dxfId="62" priority="55" operator="greaterThan">
      <formula>0</formula>
    </cfRule>
  </conditionalFormatting>
  <conditionalFormatting sqref="K216">
    <cfRule type="cellIs" dxfId="61" priority="53" operator="greaterThan">
      <formula>0</formula>
    </cfRule>
  </conditionalFormatting>
  <conditionalFormatting sqref="M216">
    <cfRule type="cellIs" dxfId="60" priority="52" operator="greaterThan">
      <formula>0</formula>
    </cfRule>
  </conditionalFormatting>
  <conditionalFormatting sqref="H137:H167">
    <cfRule type="cellIs" dxfId="59" priority="51" operator="greaterThan">
      <formula>0</formula>
    </cfRule>
  </conditionalFormatting>
  <conditionalFormatting sqref="I137:I167">
    <cfRule type="cellIs" dxfId="58" priority="50" operator="greaterThan">
      <formula>0</formula>
    </cfRule>
  </conditionalFormatting>
  <conditionalFormatting sqref="L137:M167">
    <cfRule type="cellIs" dxfId="57" priority="49" operator="greaterThan">
      <formula>0</formula>
    </cfRule>
  </conditionalFormatting>
  <conditionalFormatting sqref="I137:I167">
    <cfRule type="cellIs" dxfId="56" priority="48" operator="greaterThan">
      <formula>0</formula>
    </cfRule>
  </conditionalFormatting>
  <conditionalFormatting sqref="J137:J167">
    <cfRule type="cellIs" dxfId="55" priority="46" operator="greaterThan">
      <formula>0</formula>
    </cfRule>
    <cfRule type="cellIs" dxfId="54" priority="47" operator="greaterThan">
      <formula>0</formula>
    </cfRule>
  </conditionalFormatting>
  <conditionalFormatting sqref="K137:K167">
    <cfRule type="cellIs" dxfId="53" priority="45" operator="greaterThan">
      <formula>0</formula>
    </cfRule>
  </conditionalFormatting>
  <conditionalFormatting sqref="M137:M167">
    <cfRule type="cellIs" dxfId="52" priority="44" operator="greaterThan">
      <formula>0</formula>
    </cfRule>
  </conditionalFormatting>
  <conditionalFormatting sqref="H177">
    <cfRule type="cellIs" dxfId="51" priority="43" operator="greaterThan">
      <formula>0</formula>
    </cfRule>
  </conditionalFormatting>
  <conditionalFormatting sqref="I177">
    <cfRule type="cellIs" dxfId="50" priority="42" operator="greaterThan">
      <formula>0</formula>
    </cfRule>
  </conditionalFormatting>
  <conditionalFormatting sqref="L177:M177">
    <cfRule type="cellIs" dxfId="49" priority="41" operator="greaterThan">
      <formula>0</formula>
    </cfRule>
  </conditionalFormatting>
  <conditionalFormatting sqref="I177">
    <cfRule type="cellIs" dxfId="48" priority="40" operator="greaterThan">
      <formula>0</formula>
    </cfRule>
  </conditionalFormatting>
  <conditionalFormatting sqref="J177">
    <cfRule type="cellIs" dxfId="47" priority="38" operator="greaterThan">
      <formula>0</formula>
    </cfRule>
    <cfRule type="cellIs" dxfId="46" priority="39" operator="greaterThan">
      <formula>0</formula>
    </cfRule>
  </conditionalFormatting>
  <conditionalFormatting sqref="K177">
    <cfRule type="cellIs" dxfId="45" priority="37" operator="greaterThan">
      <formula>0</formula>
    </cfRule>
  </conditionalFormatting>
  <conditionalFormatting sqref="M177">
    <cfRule type="cellIs" dxfId="44" priority="36" operator="greaterThan">
      <formula>0</formula>
    </cfRule>
  </conditionalFormatting>
  <conditionalFormatting sqref="M273:M293">
    <cfRule type="cellIs" dxfId="43" priority="35" operator="greaterThan">
      <formula>0</formula>
    </cfRule>
  </conditionalFormatting>
  <conditionalFormatting sqref="I263:I272">
    <cfRule type="cellIs" dxfId="42" priority="34" operator="greaterThan">
      <formula>0</formula>
    </cfRule>
  </conditionalFormatting>
  <conditionalFormatting sqref="L263:M272">
    <cfRule type="cellIs" dxfId="41" priority="33" operator="greaterThan">
      <formula>0</formula>
    </cfRule>
  </conditionalFormatting>
  <conditionalFormatting sqref="I263:I272">
    <cfRule type="cellIs" dxfId="40" priority="32" operator="greaterThan">
      <formula>0</formula>
    </cfRule>
  </conditionalFormatting>
  <conditionalFormatting sqref="J263:J272">
    <cfRule type="cellIs" dxfId="39" priority="30" operator="greaterThan">
      <formula>0</formula>
    </cfRule>
    <cfRule type="cellIs" dxfId="38" priority="31" operator="greaterThan">
      <formula>0</formula>
    </cfRule>
  </conditionalFormatting>
  <conditionalFormatting sqref="K263:K272">
    <cfRule type="cellIs" dxfId="37" priority="29" operator="greaterThan">
      <formula>0</formula>
    </cfRule>
  </conditionalFormatting>
  <conditionalFormatting sqref="M263:M272">
    <cfRule type="cellIs" dxfId="36" priority="28" operator="greaterThan">
      <formula>0</formula>
    </cfRule>
  </conditionalFormatting>
  <conditionalFormatting sqref="M263:M272">
    <cfRule type="cellIs" dxfId="35" priority="27" operator="greaterThan">
      <formula>0</formula>
    </cfRule>
  </conditionalFormatting>
  <conditionalFormatting sqref="I40">
    <cfRule type="cellIs" dxfId="34" priority="26" operator="greaterThan">
      <formula>0</formula>
    </cfRule>
  </conditionalFormatting>
  <conditionalFormatting sqref="J40">
    <cfRule type="cellIs" dxfId="33" priority="25" operator="greaterThan">
      <formula>0</formula>
    </cfRule>
  </conditionalFormatting>
  <conditionalFormatting sqref="L40:M40">
    <cfRule type="cellIs" dxfId="32" priority="24" operator="greaterThan">
      <formula>0</formula>
    </cfRule>
  </conditionalFormatting>
  <conditionalFormatting sqref="I40">
    <cfRule type="cellIs" dxfId="31" priority="23" operator="greaterThan">
      <formula>0</formula>
    </cfRule>
  </conditionalFormatting>
  <conditionalFormatting sqref="J40">
    <cfRule type="cellIs" dxfId="30" priority="21" operator="greaterThan">
      <formula>0</formula>
    </cfRule>
    <cfRule type="cellIs" dxfId="29" priority="22" operator="greaterThan">
      <formula>0</formula>
    </cfRule>
  </conditionalFormatting>
  <conditionalFormatting sqref="K40">
    <cfRule type="cellIs" dxfId="28" priority="20" operator="greaterThan">
      <formula>0</formula>
    </cfRule>
  </conditionalFormatting>
  <conditionalFormatting sqref="M40">
    <cfRule type="cellIs" dxfId="27" priority="19" operator="greaterThan">
      <formula>0</formula>
    </cfRule>
  </conditionalFormatting>
  <conditionalFormatting sqref="L14">
    <cfRule type="cellIs" dxfId="26" priority="12" operator="greaterThan">
      <formula>0</formula>
    </cfRule>
  </conditionalFormatting>
  <conditionalFormatting sqref="K294">
    <cfRule type="cellIs" dxfId="25" priority="16" operator="greaterThan">
      <formula>0</formula>
    </cfRule>
  </conditionalFormatting>
  <conditionalFormatting sqref="K14">
    <cfRule type="cellIs" dxfId="24" priority="13" operator="greaterThan">
      <formula>0</formula>
    </cfRule>
  </conditionalFormatting>
  <conditionalFormatting sqref="H76">
    <cfRule type="cellIs" dxfId="23" priority="11" operator="greaterThan">
      <formula>0</formula>
    </cfRule>
  </conditionalFormatting>
  <conditionalFormatting sqref="I76">
    <cfRule type="cellIs" dxfId="22" priority="10" operator="greaterThan">
      <formula>0</formula>
    </cfRule>
  </conditionalFormatting>
  <conditionalFormatting sqref="J76">
    <cfRule type="cellIs" dxfId="21" priority="9" operator="greaterThan">
      <formula>0</formula>
    </cfRule>
  </conditionalFormatting>
  <conditionalFormatting sqref="L76:M76">
    <cfRule type="cellIs" dxfId="20" priority="8" operator="greaterThan">
      <formula>0</formula>
    </cfRule>
  </conditionalFormatting>
  <conditionalFormatting sqref="B76:F76">
    <cfRule type="containsText" dxfId="19" priority="7" operator="containsText" text="MODALIDAD">
      <formula>NOT(ISERROR(SEARCH("MODALIDAD",B76)))</formula>
    </cfRule>
  </conditionalFormatting>
  <conditionalFormatting sqref="M76">
    <cfRule type="cellIs" dxfId="18" priority="1" operator="greaterThan">
      <formula>0</formula>
    </cfRule>
  </conditionalFormatting>
  <conditionalFormatting sqref="I76">
    <cfRule type="cellIs" dxfId="17" priority="6" operator="greaterThan">
      <formula>0</formula>
    </cfRule>
  </conditionalFormatting>
  <conditionalFormatting sqref="J76">
    <cfRule type="cellIs" dxfId="16" priority="4" operator="greaterThan">
      <formula>0</formula>
    </cfRule>
    <cfRule type="cellIs" dxfId="15" priority="5" operator="greaterThan">
      <formula>0</formula>
    </cfRule>
  </conditionalFormatting>
  <conditionalFormatting sqref="K76">
    <cfRule type="cellIs" dxfId="14" priority="3" operator="greaterThan">
      <formula>0</formula>
    </cfRule>
  </conditionalFormatting>
  <conditionalFormatting sqref="M76">
    <cfRule type="cellIs" dxfId="13" priority="2" operator="greaterThan">
      <formula>0</formula>
    </cfRule>
  </conditionalFormatting>
  <pageMargins left="0.70866141732283472" right="0.11811023622047245" top="0" bottom="0" header="0.31496062992125984" footer="0.31496062992125984"/>
  <pageSetup paperSize="9" scale="10" orientation="landscape" r:id="rId1"/>
  <headerFooter>
    <oddFooter>&amp;C&amp;Z&amp;F&amp;R&amp;D&amp;T</oddFooter>
  </headerFooter>
  <rowBreaks count="1" manualBreakCount="1">
    <brk id="294" max="12" man="1"/>
  </rowBreaks>
  <colBreaks count="1" manualBreakCount="1">
    <brk id="7" max="294" man="1"/>
  </colBreak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443493C3-0FDD-40D7-9490-37F48B58CFD6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E9CD6BCD-0014-49CB-8012-5FAA5F323189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Olla_Ley_6603_NOVIEMBRE</vt:lpstr>
      <vt:lpstr>Olla_Ley_6603_NOVIEMBRE!Área_de_impresión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Marcelo</dc:creator>
  <cp:keywords/>
  <dc:description/>
  <cp:lastModifiedBy>Usuario</cp:lastModifiedBy>
  <cp:revision/>
  <cp:lastPrinted>2021-12-09T19:02:47Z</cp:lastPrinted>
  <dcterms:created xsi:type="dcterms:W3CDTF">2019-07-08T06:12:44Z</dcterms:created>
  <dcterms:modified xsi:type="dcterms:W3CDTF">2021-12-09T19:05:55Z</dcterms:modified>
  <cp:category/>
  <cp:contentStatus/>
</cp:coreProperties>
</file>