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21\EJECUCION MENSUAL\10 OCTUBRE\"/>
    </mc:Choice>
  </mc:AlternateContent>
  <bookViews>
    <workbookView xWindow="-120" yWindow="-120" windowWidth="21840" windowHeight="13290"/>
  </bookViews>
  <sheets>
    <sheet name="31-10-2021" sheetId="8" r:id="rId1"/>
    <sheet name="Torta" sheetId="9" r:id="rId2"/>
  </sheets>
  <definedNames>
    <definedName name="_xlnm.Print_Area" localSheetId="0">'31-10-2021'!$A$1:$F$26</definedName>
    <definedName name="_xlnm.Print_Area" localSheetId="1">Torta!$A$1:$P$49</definedName>
    <definedName name="Print_Area" localSheetId="0">'31-10-2021'!$A$1:$F$23</definedName>
    <definedName name="Print_Area" localSheetId="1">Torta!$A$1:$N$47</definedName>
  </definedNames>
  <calcPr calcId="162913"/>
  <fileRecoveryPr autoRecover="0"/>
</workbook>
</file>

<file path=xl/calcChain.xml><?xml version="1.0" encoding="utf-8"?>
<calcChain xmlns="http://schemas.openxmlformats.org/spreadsheetml/2006/main">
  <c r="E7" i="8" l="1"/>
  <c r="E9" i="8" l="1"/>
  <c r="E10" i="8" l="1"/>
  <c r="D19" i="8" l="1"/>
  <c r="C19" i="8"/>
  <c r="B19" i="8"/>
  <c r="D20" i="8"/>
  <c r="C20" i="8"/>
  <c r="B20" i="8"/>
  <c r="B22" i="8" l="1"/>
  <c r="E20" i="8"/>
  <c r="C22" i="8"/>
  <c r="E19" i="8"/>
  <c r="D22" i="8"/>
  <c r="E22" i="8" l="1"/>
  <c r="B14" i="8"/>
  <c r="D14" i="8"/>
  <c r="C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<sst xmlns="http://schemas.openxmlformats.org/spreadsheetml/2006/main" count="25" uniqueCount="21">
  <si>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</si>
  <si>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</si>
  <si>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</si>
  <si>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</si>
  <si>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</si>
  <si>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</si>
  <si>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</si>
  <si>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</si>
  <si>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</si>
  <si>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</si>
  <si>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</si>
  <si>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</si>
  <si>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</si>
  <si>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TRAN. MONETARIAS A FAMILIAS AFECTADAS POR COVID19- ADICIONAL</t>
  </si>
  <si>
    <t>ACTIVIDADES DE LOS PROGRAMAS DEL MDS</t>
  </si>
  <si>
    <t>CLASE 1 -  "PROGRAMA CENTRAL"</t>
  </si>
  <si>
    <t>CLASE 2 - "PROGRAMAS SUSTANTIVOS"</t>
  </si>
  <si>
    <t>ATENCIÓN SOCIAL Y COMEDORES COMUNITARIOS - OLLAS POPULARES -FF20 - OF 817 - COVID19 - ADICIONAL</t>
  </si>
  <si>
    <t>PRESUPUESTO APROBADO 2021</t>
  </si>
  <si>
    <t xml:space="preserve">PROTECCIÓN SOCIAL A FAMILIAS DE TEKOPORA </t>
  </si>
  <si>
    <t>EJECUCION AL 31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</si>
</sst>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8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0" fillId="5" borderId="0" xfId="1" applyNumberFormat="1" applyFont="1" applyFill="1" applyAlignment="1">
      <alignment horizontal="center" vertical="center" wrapText="1"/>
    </xf>
    <xf numFmtId="165" fontId="21" fillId="5" borderId="0" xfId="1" applyNumberFormat="1" applyFont="1" applyFill="1" applyAlignment="1">
      <alignment horizontal="left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165" fontId="21" fillId="5" borderId="0" xfId="1" applyNumberFormat="1" applyFont="1" applyFill="1" applyAlignment="1">
      <alignment horizontal="center" vertical="center" wrapText="1"/>
    </xf>
    <xf numFmtId="9" fontId="21" fillId="5" borderId="0" xfId="1" applyNumberFormat="1" applyFont="1" applyFill="1" applyAlignment="1">
      <alignment horizontal="center" vertical="center" wrapText="1"/>
    </xf>
    <xf numFmtId="9" fontId="23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165" fontId="24" fillId="6" borderId="0" xfId="1" applyNumberFormat="1" applyFont="1" applyFill="1" applyAlignment="1">
      <alignment horizontal="center" vertical="center" wrapText="1"/>
    </xf>
    <xf numFmtId="166" fontId="22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285361610529492E-2"/>
          <c:y val="0.16058925193833101"/>
          <c:w val="0.78456874453217462"/>
          <c:h val="0.83927113152101152"/>
        </c:manualLayout>
      </c:layout>
      <c:pie3DChart>
        <c:varyColors val="1"/>
        <c:ser>
          <c:idx val="0"/>
          <c:order val="0"/>
          <c:tx>
            <c:strRef>
              <c:f>'31-10-2021'!$A$2:$E$2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1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1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plosion val="1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2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3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Pt>
            <c:idx val="7"/>
            <c:bubble3D val="0"/>
            <c:explosion val="2"/>
            <c:extLst>
              <c:ext xmlns:c16="http://schemas.microsoft.com/office/drawing/2014/chart" uri="{C3380CC4-5D6E-409C-BE32-E72D297353CC}">
                <c16:uniqueId val="{00000007-9B0E-4479-AD33-6AE47B7FEA0F}"/>
              </c:ext>
            </c:extLst>
          </c:dPt>
          <c:dLbls>
            <c:dLbl>
              <c:idx val="0"/>
              <c:layout>
                <c:manualLayout>
                  <c:x val="-3.9878614449956641E-3"/>
                  <c:y val="-4.58097321168187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-1.6796457878319052E-3"/>
                  <c:y val="-0.1651296688766401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8436766626927"/>
                      <c:h val="0.16733331146790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3.2079454565220766E-2"/>
                  <c:y val="-0.11969476025714851"/>
                </c:manualLayout>
              </c:layout>
              <c:tx>
                <c:rich>
                  <a:bodyPr/>
                  <a:lstStyle/>
                  <a:p>
                    <a:fld id="{2D0ED6ED-BBF7-4B96-80BD-6C966F5874BE}" type="CATEGORYNAME">
                      <a:rPr lang="en-US" sz="1600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2589E193-EEA5-4ECF-B1AC-C34C604B87B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24578402294476"/>
                      <c:h val="0.26746324825186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3.4461786951187318E-2"/>
                  <c:y val="5.74946803728868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-0.37504326575889985"/>
                  <c:y val="-4.3897596133816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42919102704124"/>
                      <c:h val="0.12105389401966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3.0561573851844304E-4"/>
                  <c:y val="-0.13954503131603921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6.0822420705509361E-2"/>
                  <c:y val="-6.51250253986415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'31-10-2021'!$A$5:$A$13</c:f>
              <c:strCache>
                <c:ptCount val="7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ATENCIÓN SOCIAL Y COMEDORES COMUNITARIOS - OLLAS POPULARES -FF20 - OF 817 - COVID19 - ADICIONAL</c:v>
                </c:pt>
                <c:pt idx="3">
                  <c:v>ASISTENCIA A PESCADORES POR VEDA PESQUERA</c:v>
                </c:pt>
                <c:pt idx="4">
                  <c:v>PROTECCIÓN SOCIAL A FAMILIAS DE TEKOPORA </c:v>
                </c:pt>
                <c:pt idx="5">
                  <c:v>FOMENTO DE MICROEMPRENDIMIENTOS A PARTICIPANTES DE TENONDERA</c:v>
                </c:pt>
                <c:pt idx="6">
                  <c:v>REGULARIZACIÓN DE TERRITORIOS SOCIALES, TEKOHA</c:v>
                </c:pt>
              </c:strCache>
            </c:strRef>
          </c:cat>
          <c:val>
            <c:numRef>
              <c:f>'31-10-2021'!$E$5:$E$13</c:f>
              <c:numCache>
                <c:formatCode>0%</c:formatCode>
                <c:ptCount val="8"/>
                <c:pt idx="0">
                  <c:v>0.71702983519699737</c:v>
                </c:pt>
                <c:pt idx="1">
                  <c:v>0.56973812426489467</c:v>
                </c:pt>
                <c:pt idx="2">
                  <c:v>0.45174558951595495</c:v>
                </c:pt>
                <c:pt idx="3">
                  <c:v>4.9436531560249138E-2</c:v>
                </c:pt>
                <c:pt idx="4">
                  <c:v>0.81114582181269013</c:v>
                </c:pt>
                <c:pt idx="5">
                  <c:v>0.9547682966744534</c:v>
                </c:pt>
                <c:pt idx="6">
                  <c:v>0.38680049571034264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1866901</xdr:colOff>
      <xdr:row>0</xdr:row>
      <xdr:rowOff>215153</xdr:rowOff>
    </xdr:from>
    <xdr:to>
      <xdr:col>4</xdr:col>
      <xdr:colOff>1299323</xdr:colOff>
      <xdr:row>0</xdr:row>
      <xdr:rowOff>1035956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6" y="215153"/>
          <a:ext cx="1489822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2</xdr:row>
      <xdr:rowOff>81643</xdr:rowOff>
    </xdr:from>
    <xdr:to>
      <xdr:col>15</xdr:col>
      <xdr:colOff>734786</xdr:colOff>
      <xdr:row>48</xdr:row>
      <xdr:rowOff>108857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446561</xdr:colOff>
      <xdr:row>0</xdr:row>
      <xdr:rowOff>200230</xdr:rowOff>
    </xdr:from>
    <xdr:to>
      <xdr:col>3</xdr:col>
      <xdr:colOff>500062</xdr:colOff>
      <xdr:row>1</xdr:row>
      <xdr:rowOff>66725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61" y="200230"/>
          <a:ext cx="2268064" cy="100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98154</xdr:colOff>
      <xdr:row>0</xdr:row>
      <xdr:rowOff>316077</xdr:rowOff>
    </xdr:from>
    <xdr:to>
      <xdr:col>11</xdr:col>
      <xdr:colOff>642937</xdr:colOff>
      <xdr:row>0</xdr:row>
      <xdr:rowOff>1022064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9029" y="316077"/>
          <a:ext cx="2068783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3705596</xdr:colOff>
      <xdr:row>0</xdr:row>
      <xdr:rowOff>6761</xdr:rowOff>
    </xdr:from>
    <xdr:to>
      <xdr:col>15</xdr:col>
      <xdr:colOff>374568</xdr:colOff>
      <xdr:row>1</xdr:row>
      <xdr:rowOff>41213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1275" y="6761"/>
          <a:ext cx="2057400" cy="119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0.34428</cdr:x>
      <cdr:y>0.89591</cdr:y>
    </cdr:from>
    <cdr:to>
      <cdr:x>0.59893</cdr:x>
      <cdr:y>0.97928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5541969" y="10593840"/>
          <a:ext cx="4099164" cy="98581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31/10/2021</a:t>
          </a:r>
          <a:endParaRPr lang="es-PY" sz="1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26"/>
  <sheetViews>
    <sheetView tabSelected="1" topLeftCell="A3" zoomScaleNormal="100" zoomScaleSheetLayoutView="100" workbookViewId="0">
      <selection activeCell="E1" sqref="A1:E14"/>
    </sheetView>
  </sheetViews>
  <sheetFormatPr baseColWidth="10" defaultRowHeight="15" x14ac:dyDescent="0.25"/>
  <cols>
    <col min="1" max="1" width="81.42578125" style="23" customWidth="1"/>
    <col min="2" max="2" width="32.5703125" style="8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4" t="s">
        <v>5</v>
      </c>
      <c r="B2" s="44"/>
      <c r="C2" s="44"/>
      <c r="D2" s="44"/>
      <c r="E2" s="44"/>
      <c r="F2" s="5"/>
      <c r="G2" s="5"/>
      <c r="H2" s="5"/>
    </row>
    <row r="3" spans="1:8" ht="44.25" customHeight="1" x14ac:dyDescent="0.25">
      <c r="A3" s="45" t="s">
        <v>20</v>
      </c>
      <c r="B3" s="45"/>
      <c r="C3" s="45"/>
      <c r="D3" s="45"/>
      <c r="E3" s="45"/>
    </row>
    <row r="4" spans="1:8" s="6" customFormat="1" ht="46.5" customHeight="1" x14ac:dyDescent="0.25">
      <c r="A4" s="40" t="s">
        <v>14</v>
      </c>
      <c r="B4" s="40" t="s">
        <v>18</v>
      </c>
      <c r="C4" s="40" t="s">
        <v>4</v>
      </c>
      <c r="D4" s="40" t="s">
        <v>0</v>
      </c>
      <c r="E4" s="41" t="s">
        <v>1</v>
      </c>
      <c r="F4" s="10"/>
      <c r="G4" s="10"/>
      <c r="H4" s="10"/>
    </row>
    <row r="5" spans="1:8" s="12" customFormat="1" ht="43.5" customHeight="1" x14ac:dyDescent="0.25">
      <c r="A5" s="32" t="s">
        <v>8</v>
      </c>
      <c r="B5" s="33">
        <v>50343116974</v>
      </c>
      <c r="C5" s="33">
        <v>50051861368</v>
      </c>
      <c r="D5" s="33">
        <v>35888677908</v>
      </c>
      <c r="E5" s="39">
        <f>+D5/C5</f>
        <v>0.71702983519699737</v>
      </c>
    </row>
    <row r="6" spans="1:8" s="12" customFormat="1" ht="43.5" customHeight="1" x14ac:dyDescent="0.25">
      <c r="A6" s="32" t="s">
        <v>9</v>
      </c>
      <c r="B6" s="33">
        <v>3294193520</v>
      </c>
      <c r="C6" s="33">
        <v>3277693520</v>
      </c>
      <c r="D6" s="33">
        <v>1867426958</v>
      </c>
      <c r="E6" s="39">
        <f t="shared" ref="E6:E12" si="0">+D6/C6</f>
        <v>0.56973812426489467</v>
      </c>
    </row>
    <row r="7" spans="1:8" s="12" customFormat="1" ht="43.5" customHeight="1" x14ac:dyDescent="0.25">
      <c r="A7" s="32" t="s">
        <v>17</v>
      </c>
      <c r="B7" s="33">
        <v>0</v>
      </c>
      <c r="C7" s="33">
        <v>9154970200</v>
      </c>
      <c r="D7" s="33">
        <v>4135717410</v>
      </c>
      <c r="E7" s="39">
        <f t="shared" ref="E7" si="1">+D7/C7</f>
        <v>0.45174558951595495</v>
      </c>
    </row>
    <row r="8" spans="1:8" s="12" customFormat="1" ht="43.5" customHeight="1" x14ac:dyDescent="0.25">
      <c r="A8" s="32" t="s">
        <v>10</v>
      </c>
      <c r="B8" s="33">
        <v>6710830805</v>
      </c>
      <c r="C8" s="33">
        <v>6571830805</v>
      </c>
      <c r="D8" s="33">
        <v>324888521</v>
      </c>
      <c r="E8" s="39">
        <f t="shared" si="0"/>
        <v>4.9436531560249138E-2</v>
      </c>
    </row>
    <row r="9" spans="1:8" s="12" customFormat="1" ht="43.5" customHeight="1" x14ac:dyDescent="0.25">
      <c r="A9" s="32" t="s">
        <v>19</v>
      </c>
      <c r="B9" s="34">
        <v>410603074410</v>
      </c>
      <c r="C9" s="34">
        <v>411973074410</v>
      </c>
      <c r="D9" s="34">
        <v>334170238007</v>
      </c>
      <c r="E9" s="39">
        <f t="shared" ref="E9:E10" si="2">+D9/C9</f>
        <v>0.81114582181269013</v>
      </c>
    </row>
    <row r="10" spans="1:8" s="12" customFormat="1" ht="43.5" hidden="1" customHeight="1" x14ac:dyDescent="0.25">
      <c r="A10" s="32" t="s">
        <v>13</v>
      </c>
      <c r="B10" s="34">
        <v>0</v>
      </c>
      <c r="C10" s="34">
        <v>0</v>
      </c>
      <c r="D10" s="34">
        <v>0</v>
      </c>
      <c r="E10" s="39" t="e">
        <f t="shared" si="2"/>
        <v>#DIV/0!</v>
      </c>
    </row>
    <row r="11" spans="1:8" s="12" customFormat="1" ht="43.5" customHeight="1" x14ac:dyDescent="0.25">
      <c r="A11" s="32" t="s">
        <v>11</v>
      </c>
      <c r="B11" s="34">
        <v>34686807493</v>
      </c>
      <c r="C11" s="34">
        <v>34736807493</v>
      </c>
      <c r="D11" s="34">
        <v>33165602522</v>
      </c>
      <c r="E11" s="39">
        <f t="shared" si="0"/>
        <v>0.9547682966744534</v>
      </c>
    </row>
    <row r="12" spans="1:8" s="12" customFormat="1" ht="43.5" customHeight="1" x14ac:dyDescent="0.25">
      <c r="A12" s="32" t="s">
        <v>12</v>
      </c>
      <c r="B12" s="34">
        <v>7007430591</v>
      </c>
      <c r="C12" s="34">
        <v>6367430591</v>
      </c>
      <c r="D12" s="34">
        <v>2462925309</v>
      </c>
      <c r="E12" s="39">
        <f t="shared" si="0"/>
        <v>0.38680049571034264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5">
        <f>SUM(B5:B13)</f>
        <v>512645453793</v>
      </c>
      <c r="C14" s="35">
        <f>SUM(C5:C13)</f>
        <v>522133668387</v>
      </c>
      <c r="D14" s="35">
        <f>SUM(D5:D13)</f>
        <v>412015476635</v>
      </c>
      <c r="E14" s="42">
        <f>+D14/C14</f>
        <v>0.78909961487030267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customHeight="1" x14ac:dyDescent="0.25">
      <c r="A16" s="46" t="s">
        <v>6</v>
      </c>
      <c r="B16" s="46"/>
      <c r="C16" s="46"/>
      <c r="D16" s="46"/>
      <c r="E16" s="46"/>
      <c r="F16" s="5"/>
      <c r="G16" s="5"/>
      <c r="H16" s="5"/>
    </row>
    <row r="17" spans="1:8" s="27" customFormat="1" ht="42" customHeight="1" x14ac:dyDescent="0.25">
      <c r="A17" s="30"/>
      <c r="B17" s="40" t="s">
        <v>18</v>
      </c>
      <c r="C17" s="40" t="s">
        <v>4</v>
      </c>
      <c r="D17" s="40" t="s">
        <v>0</v>
      </c>
      <c r="E17" s="40" t="s">
        <v>1</v>
      </c>
      <c r="F17" s="26"/>
      <c r="G17" s="26"/>
      <c r="H17" s="26"/>
    </row>
    <row r="18" spans="1:8" s="22" customFormat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customHeight="1" x14ac:dyDescent="0.25">
      <c r="A19" s="9" t="s">
        <v>15</v>
      </c>
      <c r="B19" s="36">
        <f>SUM(B5:B8)</f>
        <v>60348141299</v>
      </c>
      <c r="C19" s="36">
        <f>SUM(C5:C8)</f>
        <v>69056355893</v>
      </c>
      <c r="D19" s="36">
        <f>SUM(D5:D8)</f>
        <v>42216710797</v>
      </c>
      <c r="E19" s="28">
        <f>+D19/C19</f>
        <v>0.61133707753726629</v>
      </c>
      <c r="F19" s="17"/>
      <c r="G19" s="17"/>
      <c r="H19" s="17"/>
    </row>
    <row r="20" spans="1:8" s="18" customFormat="1" ht="35.25" customHeight="1" x14ac:dyDescent="0.25">
      <c r="A20" s="9" t="s">
        <v>16</v>
      </c>
      <c r="B20" s="36">
        <f>SUM(B9:B12)</f>
        <v>452297312494</v>
      </c>
      <c r="C20" s="36">
        <f>SUM(C9:C12)</f>
        <v>453077312494</v>
      </c>
      <c r="D20" s="36">
        <f>SUM(D9:D12)</f>
        <v>369798765838</v>
      </c>
      <c r="E20" s="28">
        <f>+D20/C20</f>
        <v>0.81619351850220301</v>
      </c>
      <c r="F20" s="17"/>
      <c r="G20" s="17"/>
      <c r="H20" s="17"/>
    </row>
    <row r="21" spans="1:8" s="18" customFormat="1" ht="18.75" customHeight="1" x14ac:dyDescent="0.25">
      <c r="A21" s="9"/>
      <c r="B21" s="36"/>
      <c r="C21" s="36"/>
      <c r="D21" s="36"/>
      <c r="E21" s="28"/>
      <c r="F21" s="17"/>
      <c r="G21" s="17"/>
      <c r="H21" s="17"/>
    </row>
    <row r="22" spans="1:8" s="18" customFormat="1" ht="27.75" customHeight="1" x14ac:dyDescent="0.25">
      <c r="A22" s="38" t="s">
        <v>7</v>
      </c>
      <c r="B22" s="37">
        <f>SUM(B19:B21)</f>
        <v>512645453793</v>
      </c>
      <c r="C22" s="37">
        <f>SUM(C19:C21)</f>
        <v>522133668387</v>
      </c>
      <c r="D22" s="37">
        <f>SUM(D19:D21)</f>
        <v>412015476635</v>
      </c>
      <c r="E22" s="43">
        <f>+D22/C22</f>
        <v>0.78909961487030267</v>
      </c>
      <c r="F22" s="17"/>
      <c r="G22" s="17"/>
      <c r="H22" s="17"/>
    </row>
    <row r="23" spans="1:8" s="18" customFormat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topLeftCell="A37" zoomScale="70" zoomScaleNormal="70" zoomScaleSheetLayoutView="40" workbookViewId="0">
      <selection activeCell="N52" sqref="N52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7"/>
      <c r="B1" s="47"/>
      <c r="C1" s="47"/>
      <c r="D1" s="47"/>
      <c r="E1" s="47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39" bottom="0.34" header="0.2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31-10-2021</vt:lpstr>
      <vt:lpstr>Torta</vt:lpstr>
      <vt:lpstr>'31-10-2021'!Área_de_impresión</vt:lpstr>
      <vt:lpstr>Torta!Área_de_impresión</vt:lpstr>
      <vt:lpstr>'31-10-2021'!Print_Area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LUIS G.-</cp:lastModifiedBy>
  <cp:lastPrinted>2021-11-01T11:40:31Z</cp:lastPrinted>
  <dcterms:created xsi:type="dcterms:W3CDTF">2009-07-11T01:02:48Z</dcterms:created>
  <dcterms:modified xsi:type="dcterms:W3CDTF">2021-11-01T12:08:08Z</dcterms:modified>
</cp:coreProperties>
</file>